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Public Finance Statistics\8-3-7 Consolidated Accounts\8-3-7-3 Consolidated Budgeting\Time series data\Annexure B for Budget Reviews\Static format\Hard coded\Pivots\"/>
    </mc:Choice>
  </mc:AlternateContent>
  <bookViews>
    <workbookView xWindow="0" yWindow="0" windowWidth="23040" windowHeight="9384"/>
  </bookViews>
  <sheets>
    <sheet name="Pivot" sheetId="5" r:id="rId1"/>
    <sheet name="Data" sheetId="4" r:id="rId2"/>
  </sheets>
  <externalReferences>
    <externalReference r:id="rId3"/>
  </externalReferences>
  <definedNames>
    <definedName name="Slicer_Category">#N/A</definedName>
    <definedName name="Slicer_Class1">#N/A</definedName>
    <definedName name="Slicer_Class2">#N/A</definedName>
    <definedName name="Slicer_Fin_Year">#N/A</definedName>
  </definedNames>
  <calcPr calcId="152511"/>
  <pivotCaches>
    <pivotCache cacheId="5"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0" i="4" l="1"/>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D254" i="4" l="1"/>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sharedStrings.xml><?xml version="1.0" encoding="utf-8"?>
<sst xmlns="http://schemas.openxmlformats.org/spreadsheetml/2006/main" count="1435" uniqueCount="56">
  <si>
    <t>Category</t>
  </si>
  <si>
    <t>Class1</t>
  </si>
  <si>
    <t>Class2</t>
  </si>
  <si>
    <t>Revenue</t>
  </si>
  <si>
    <t>Current revenue</t>
  </si>
  <si>
    <t>Tax revenue (net of SACU)</t>
  </si>
  <si>
    <t>Non-tax revenue</t>
  </si>
  <si>
    <t>Sales of capital assets</t>
  </si>
  <si>
    <t>Expenditure</t>
  </si>
  <si>
    <t>Current payments</t>
  </si>
  <si>
    <t xml:space="preserve">Compensation of employees </t>
  </si>
  <si>
    <t xml:space="preserve">Goods and services </t>
  </si>
  <si>
    <t xml:space="preserve">Interest and rent on land </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</si>
  <si>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</si>
  <si>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</si>
  <si>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</si>
  <si>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</si>
  <si>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</si>
  <si>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</si>
  <si>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</si>
  <si>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 xml:space="preserve">Households </t>
  </si>
  <si>
    <t>Payments for capital assets</t>
  </si>
  <si>
    <t>Buildings and other fixed structures</t>
  </si>
  <si>
    <t>Machinery and equipment</t>
  </si>
  <si>
    <t>Land and sub-soil assets</t>
  </si>
  <si>
    <t>Software and other intangible assets</t>
  </si>
  <si>
    <t>Other assets</t>
  </si>
  <si>
    <t>Payments for financial assets</t>
  </si>
  <si>
    <t>Contingency reserve</t>
  </si>
  <si>
    <t>Budget balance</t>
  </si>
  <si>
    <t>Financing</t>
  </si>
  <si>
    <t>Change in loan liabilities</t>
  </si>
  <si>
    <t>Domestic short- and long-term loans (net)</t>
  </si>
  <si>
    <t>Foreign loans (net)</t>
  </si>
  <si>
    <t>Change in cash and other balances (- increase)</t>
  </si>
  <si>
    <t>Borrowing requirement (net)</t>
  </si>
  <si>
    <t>GDP</t>
  </si>
  <si>
    <t>ValueIndi</t>
  </si>
  <si>
    <t>Value</t>
  </si>
  <si>
    <t>2010_11</t>
  </si>
  <si>
    <t xml:space="preserve"> Outcome</t>
  </si>
  <si>
    <t>2011_12</t>
  </si>
  <si>
    <t>2012_13</t>
  </si>
  <si>
    <t>2013_14</t>
  </si>
  <si>
    <t>2014_15</t>
  </si>
  <si>
    <t>2015_16</t>
  </si>
  <si>
    <t>2016_17</t>
  </si>
  <si>
    <t>Revised estimate</t>
  </si>
  <si>
    <t>2017_18</t>
  </si>
  <si>
    <t>Budget estimate</t>
  </si>
  <si>
    <t>2018_19</t>
  </si>
  <si>
    <t>2019_20</t>
  </si>
  <si>
    <t>FinYear_Description</t>
  </si>
  <si>
    <t>Fin_Year</t>
  </si>
  <si>
    <t>Sum of Value</t>
  </si>
  <si>
    <t>2020_21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</si>
</sst>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0.0\)"/>
  </numFmts>
  <fonts count="3" x14ac:knownFonts="1">
    <font>
      <sz val="11"/>
      <color theme="1"/>
      <name val="Calibri"/>
      <family val="2"/>
      <scheme val="minor"/>
    </font>
    <font>
      <b/>
      <sz val="11"/>
      <color theme="1"/>
      <name val="Calibri"/>
      <family val="2"/>
      <scheme val="minor"/>
    </font>
    <font>
      <sz val="10"/>
      <name val="Courier"/>
      <family val="3"/>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xf numFmtId="0" fontId="1" fillId="0" borderId="0" xfId="0" applyFont="1" applyAlignment="1">
      <alignment vertical="top"/>
    </xf>
    <xf numFmtId="3" fontId="0" fillId="0" borderId="0" xfId="0" applyNumberFormat="1"/>
    <xf numFmtId="3" fontId="0" fillId="0" borderId="0" xfId="0" pivotButton="1" applyNumberFormat="1"/>
    <xf numFmtId="3" fontId="0" fillId="0" borderId="0" xfId="0" applyNumberFormat="1" applyFont="1"/>
    <xf numFmtId="3" fontId="0" fillId="0" borderId="0" xfId="0" applyNumberFormat="1" applyAlignment="1">
      <alignment horizontal="right"/>
    </xf>
    <xf numFmtId="49" fontId="0" fillId="0" borderId="0" xfId="0" applyNumberFormat="1" applyAlignment="1"/>
    <xf numFmtId="37" fontId="0" fillId="0" borderId="0" xfId="0" applyNumberFormat="1" applyAlignment="1"/>
  </cellXfs>
  <cellStyles count="1">
    <cellStyle name="Normal" xfId="0" builtinId="0"/>
  </cellStyles>
  <dxfs count="29">
    <dxf>
      <numFmt numFmtId="3" formatCode="#,##0"/>
    </dxf>
    <dxf>
      <numFmt numFmtId="3" formatCode="#,##0"/>
    </dxf>
    <dxf>
      <numFmt numFmtId="3" formatCode="#,##0"/>
    </dxf>
    <dxf>
      <numFmt numFmtId="3" formatCode="#,##0"/>
    </dxf>
    <dxf>
      <numFmt numFmtId="3" formatCode="#,##0"/>
    </dxf>
    <dxf>
      <numFmt numFmtId="3" formatCode="#,##0"/>
    </dxf>
    <dxf>
      <alignment horizontal="right" readingOrder="0"/>
    </dxf>
    <dxf>
      <alignment horizontal="right" readingOrder="0"/>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font>
        <b/>
        <i val="0"/>
        <condense val="0"/>
        <extend val="0"/>
        <color indexed="12"/>
      </font>
      <fill>
        <patternFill>
          <bgColor indexed="11"/>
        </patternFill>
      </fill>
    </dxf>
    <dxf>
      <alignment horizontal="right" readingOrder="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s>
  <tableStyles count="1" defaultTableStyle="TableStyleMedium2" defaultPivotStyle="PivotStyleLight16">
    <tableStyle name="Slicer Style 1" pivot="0" table="0" count="10">
      <tableStyleElement type="wholeTable" dxfId="28"/>
      <tableStyleElement type="headerRow" dxfId="27"/>
    </tableStyle>
  </tableStyles>
  <extLst>
    <ext xmlns:x14="http://schemas.microsoft.com/office/spreadsheetml/2009/9/main" uri="{46F421CA-312F-682f-3DD2-61675219B42D}">
      <x14:dxfs count="8">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2241</xdr:colOff>
      <xdr:row>0</xdr:row>
      <xdr:rowOff>67796</xdr:rowOff>
    </xdr:from>
    <xdr:to>
      <xdr:col>11</xdr:col>
      <xdr:colOff>544607</xdr:colOff>
      <xdr:row>13</xdr:row>
      <xdr:rowOff>115421</xdr:rowOff>
    </xdr:to>
    <xdr:grpSp>
      <xdr:nvGrpSpPr>
        <xdr:cNvPr id="7" name="Group 6"/>
        <xdr:cNvGrpSpPr/>
      </xdr:nvGrpSpPr>
      <xdr:grpSpPr>
        <a:xfrm>
          <a:off x="9029700" y="67796"/>
          <a:ext cx="5759825" cy="2378449"/>
          <a:chOff x="9034182" y="67796"/>
          <a:chExt cx="5593978" cy="2524125"/>
        </a:xfrm>
      </xdr:grpSpPr>
      <mc:AlternateContent xmlns:mc="http://schemas.openxmlformats.org/markup-compatibility/2006" xmlns:a14="http://schemas.microsoft.com/office/drawing/2010/main">
        <mc:Choice Requires="a14">
          <xdr:graphicFrame macro="">
            <xdr:nvGraphicFramePr>
              <xdr:cNvPr id="3" name="Category"/>
              <xdr:cNvGraphicFramePr/>
            </xdr:nvGraphicFramePr>
            <xdr:xfrm>
              <a:off x="9034182" y="67796"/>
              <a:ext cx="1828800" cy="2524125"/>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9034182"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 name="Class1"/>
              <xdr:cNvGraphicFramePr/>
            </xdr:nvGraphicFramePr>
            <xdr:xfrm>
              <a:off x="10922373" y="67796"/>
              <a:ext cx="1828800" cy="2524125"/>
            </xdr:xfrm>
            <a:graphic>
              <a:graphicData uri="http://schemas.microsoft.com/office/drawing/2010/slicer">
                <sle:slicer xmlns:sle="http://schemas.microsoft.com/office/drawing/2010/slicer" name="Class1"/>
              </a:graphicData>
            </a:graphic>
          </xdr:graphicFrame>
        </mc:Choice>
        <mc:Fallback xmlns="">
          <xdr:sp macro="" textlink="">
            <xdr:nvSpPr>
              <xdr:cNvPr id="0" name=""/>
              <xdr:cNvSpPr>
                <a:spLocks noTextEdit="1"/>
              </xdr:cNvSpPr>
            </xdr:nvSpPr>
            <xdr:spPr>
              <a:xfrm>
                <a:off x="10922373"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Class2"/>
              <xdr:cNvGraphicFramePr/>
            </xdr:nvGraphicFramePr>
            <xdr:xfrm>
              <a:off x="12799360" y="67796"/>
              <a:ext cx="1828800" cy="2524125"/>
            </xdr:xfrm>
            <a:graphic>
              <a:graphicData uri="http://schemas.microsoft.com/office/drawing/2010/slicer">
                <sle:slicer xmlns:sle="http://schemas.microsoft.com/office/drawing/2010/slicer" name="Class2"/>
              </a:graphicData>
            </a:graphic>
          </xdr:graphicFrame>
        </mc:Choice>
        <mc:Fallback xmlns="">
          <xdr:sp macro="" textlink="">
            <xdr:nvSpPr>
              <xdr:cNvPr id="0" name=""/>
              <xdr:cNvSpPr>
                <a:spLocks noTextEdit="1"/>
              </xdr:cNvSpPr>
            </xdr:nvSpPr>
            <xdr:spPr>
              <a:xfrm>
                <a:off x="12799360"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63874</xdr:colOff>
      <xdr:row>0</xdr:row>
      <xdr:rowOff>67796</xdr:rowOff>
    </xdr:from>
    <xdr:to>
      <xdr:col>0</xdr:col>
      <xdr:colOff>1892674</xdr:colOff>
      <xdr:row>13</xdr:row>
      <xdr:rowOff>115421</xdr:rowOff>
    </xdr:to>
    <mc:AlternateContent xmlns:mc="http://schemas.openxmlformats.org/markup-compatibility/2006" xmlns:a14="http://schemas.microsoft.com/office/drawing/2010/main">
      <mc:Choice Requires="a14">
        <xdr:graphicFrame macro="">
          <xdr:nvGraphicFramePr>
            <xdr:cNvPr id="6" name="Fin_Year"/>
            <xdr:cNvGraphicFramePr/>
          </xdr:nvGraphicFramePr>
          <xdr:xfrm>
            <a:off x="0" y="0"/>
            <a:ext cx="0" cy="0"/>
          </xdr:xfrm>
          <a:graphic>
            <a:graphicData uri="http://schemas.microsoft.com/office/drawing/2010/slicer">
              <sle:slicer xmlns:sle="http://schemas.microsoft.com/office/drawing/2010/slicer" name="Fin_Year"/>
            </a:graphicData>
          </a:graphic>
        </xdr:graphicFrame>
      </mc:Choice>
      <mc:Fallback xmlns="">
        <xdr:sp macro="" textlink="">
          <xdr:nvSpPr>
            <xdr:cNvPr id="0" name=""/>
            <xdr:cNvSpPr>
              <a:spLocks noTextEdit="1"/>
            </xdr:cNvSpPr>
          </xdr:nvSpPr>
          <xdr:spPr>
            <a:xfrm>
              <a:off x="63874" y="67796"/>
              <a:ext cx="1828800" cy="252412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20Finance%20Statistics/8-3-7%20Consolidated%20Accounts/8-3-7-3%20Consolidated%20Budgeting/Time%20series%20data/Annexure%20B%20for%20Budget%20Reviews/Static%20format/Hard%20coded/NewCoded/Table%207%20-%20Consolidated%20government%20revenue%20and%20expenditure%20-%20Econom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7"/>
    </sheetNames>
    <sheetDataSet>
      <sheetData sheetId="0">
        <row r="14">
          <cell r="M14">
            <v>988829.35764965042</v>
          </cell>
          <cell r="O14">
            <v>1083955.0113171402</v>
          </cell>
          <cell r="Q14">
            <v>1174468.2744938971</v>
          </cell>
          <cell r="S14">
            <v>1239605.0864225563</v>
          </cell>
          <cell r="U14">
            <v>1385146.6186567741</v>
          </cell>
          <cell r="W14">
            <v>1503367.8972287988</v>
          </cell>
          <cell r="Y14">
            <v>1622004.5239785728</v>
          </cell>
        </row>
        <row r="15">
          <cell r="M15">
            <v>105092.78934751009</v>
          </cell>
          <cell r="O15">
            <v>130985.20939294342</v>
          </cell>
          <cell r="Q15">
            <v>110682.13633158221</v>
          </cell>
          <cell r="S15">
            <v>113683.58513333485</v>
          </cell>
          <cell r="U15">
            <v>105300.84456175845</v>
          </cell>
          <cell r="W15">
            <v>106017.33088398655</v>
          </cell>
          <cell r="Y15">
            <v>114609.88103524223</v>
          </cell>
        </row>
        <row r="16">
          <cell r="M16">
            <v>1399.9250993270448</v>
          </cell>
          <cell r="O16">
            <v>329.38862108310093</v>
          </cell>
          <cell r="Q16">
            <v>539.1249525070873</v>
          </cell>
          <cell r="S16">
            <v>340.71939238788423</v>
          </cell>
          <cell r="U16">
            <v>268.99663554112021</v>
          </cell>
          <cell r="W16">
            <v>284.20653869892089</v>
          </cell>
          <cell r="Y16">
            <v>288.08265974958823</v>
          </cell>
        </row>
        <row r="24">
          <cell r="M24">
            <v>437363.67649090732</v>
          </cell>
          <cell r="O24">
            <v>472800.28319611208</v>
          </cell>
          <cell r="Q24">
            <v>510802.79483642755</v>
          </cell>
          <cell r="S24">
            <v>548923.06165490788</v>
          </cell>
          <cell r="U24">
            <v>587124.18473561131</v>
          </cell>
          <cell r="W24">
            <v>630454.34714185074</v>
          </cell>
          <cell r="Y24">
            <v>677258.66144542105</v>
          </cell>
        </row>
        <row r="25">
          <cell r="M25">
            <v>186008.84134234872</v>
          </cell>
          <cell r="O25">
            <v>195264.81586792666</v>
          </cell>
          <cell r="Q25">
            <v>214595.51827352642</v>
          </cell>
          <cell r="S25">
            <v>223651.42081754367</v>
          </cell>
          <cell r="U25">
            <v>233641.99070474983</v>
          </cell>
          <cell r="W25">
            <v>251145.29137962591</v>
          </cell>
          <cell r="Y25">
            <v>269076.45911210298</v>
          </cell>
        </row>
        <row r="26">
          <cell r="M26">
            <v>121358.36932830889</v>
          </cell>
          <cell r="O26">
            <v>138462.59899042119</v>
          </cell>
          <cell r="Q26">
            <v>156802.39259018967</v>
          </cell>
          <cell r="S26">
            <v>170361.744821681</v>
          </cell>
          <cell r="U26">
            <v>187793.72600614035</v>
          </cell>
          <cell r="W26">
            <v>206085.28568909082</v>
          </cell>
          <cell r="Y26">
            <v>223914.5480170071</v>
          </cell>
        </row>
        <row r="29">
          <cell r="M29">
            <v>95795.588193460004</v>
          </cell>
          <cell r="O29">
            <v>108241.46396922925</v>
          </cell>
          <cell r="Q29">
            <v>112801.55444760756</v>
          </cell>
          <cell r="S29">
            <v>121240.15614966904</v>
          </cell>
          <cell r="U29">
            <v>132546.79698269407</v>
          </cell>
          <cell r="W29">
            <v>138577.13257580021</v>
          </cell>
          <cell r="Y29">
            <v>149399.14376605066</v>
          </cell>
        </row>
        <row r="30">
          <cell r="M30">
            <v>24651.442019698461</v>
          </cell>
          <cell r="O30">
            <v>22891.880718194057</v>
          </cell>
          <cell r="Q30">
            <v>25709.602383261714</v>
          </cell>
          <cell r="S30">
            <v>26798.845941824282</v>
          </cell>
          <cell r="U30">
            <v>25905.299909514004</v>
          </cell>
          <cell r="W30">
            <v>28068.932606171049</v>
          </cell>
          <cell r="Y30">
            <v>29710.806564546703</v>
          </cell>
        </row>
        <row r="31">
          <cell r="M31">
            <v>26050.221600000001</v>
          </cell>
          <cell r="O31">
            <v>29412.289000000001</v>
          </cell>
          <cell r="Q31">
            <v>32034.385999999999</v>
          </cell>
          <cell r="S31">
            <v>39928.354100745615</v>
          </cell>
          <cell r="U31">
            <v>42183.302056916451</v>
          </cell>
          <cell r="W31">
            <v>44313.930216961264</v>
          </cell>
          <cell r="Y31">
            <v>46757.514845116813</v>
          </cell>
        </row>
        <row r="32">
          <cell r="M32">
            <v>1920.7449999999999</v>
          </cell>
          <cell r="O32">
            <v>2089.6280000000002</v>
          </cell>
          <cell r="Q32">
            <v>2291.846</v>
          </cell>
          <cell r="S32">
            <v>2120.7170000000001</v>
          </cell>
          <cell r="U32">
            <v>2126.7863820000002</v>
          </cell>
          <cell r="W32">
            <v>2205.828</v>
          </cell>
          <cell r="Y32">
            <v>2324.6080000000002</v>
          </cell>
        </row>
        <row r="33">
          <cell r="M33">
            <v>26432.397686560002</v>
          </cell>
          <cell r="O33">
            <v>28703.213573996665</v>
          </cell>
          <cell r="Q33">
            <v>33678.326200934011</v>
          </cell>
          <cell r="S33">
            <v>32327.364497330916</v>
          </cell>
          <cell r="U33">
            <v>29750.392300549935</v>
          </cell>
          <cell r="W33">
            <v>32126.205137818441</v>
          </cell>
          <cell r="Y33">
            <v>33919.35777485554</v>
          </cell>
        </row>
        <row r="34">
          <cell r="M34">
            <v>26578.954786870312</v>
          </cell>
          <cell r="O34">
            <v>28619.395</v>
          </cell>
          <cell r="Q34">
            <v>30276.066000000021</v>
          </cell>
          <cell r="S34">
            <v>31965.951646286518</v>
          </cell>
          <cell r="U34">
            <v>37051.917699270125</v>
          </cell>
          <cell r="W34">
            <v>40533.287607693048</v>
          </cell>
          <cell r="Y34">
            <v>43666.448178355226</v>
          </cell>
        </row>
        <row r="35">
          <cell r="M35">
            <v>197147.50031514029</v>
          </cell>
          <cell r="O35">
            <v>216491.29590000003</v>
          </cell>
          <cell r="Q35">
            <v>234344.21881500006</v>
          </cell>
          <cell r="S35">
            <v>257295.64920998254</v>
          </cell>
          <cell r="U35">
            <v>285152.34837125847</v>
          </cell>
          <cell r="W35">
            <v>317496.76519128022</v>
          </cell>
          <cell r="Y35">
            <v>346008.74351464544</v>
          </cell>
        </row>
        <row r="38">
          <cell r="M38">
            <v>60940.941566575806</v>
          </cell>
          <cell r="O38">
            <v>72369.307836610009</v>
          </cell>
          <cell r="Q38">
            <v>59686.761199642016</v>
          </cell>
          <cell r="S38">
            <v>63182.573472040189</v>
          </cell>
          <cell r="U38">
            <v>72115.070650687485</v>
          </cell>
          <cell r="W38">
            <v>75601.66236976083</v>
          </cell>
          <cell r="Y38">
            <v>79661.969374131484</v>
          </cell>
        </row>
        <row r="39">
          <cell r="M39">
            <v>21772.322120144134</v>
          </cell>
          <cell r="O39">
            <v>16814.160868546798</v>
          </cell>
          <cell r="Q39">
            <v>16751.809035825227</v>
          </cell>
          <cell r="S39">
            <v>17441.511202625545</v>
          </cell>
          <cell r="U39">
            <v>18811.823488484704</v>
          </cell>
          <cell r="W39">
            <v>19848.417974310643</v>
          </cell>
          <cell r="Y39">
            <v>21346.383953183322</v>
          </cell>
        </row>
        <row r="40">
          <cell r="M40">
            <v>1450.0170000000001</v>
          </cell>
          <cell r="O40">
            <v>1109.3621000000001</v>
          </cell>
          <cell r="Q40">
            <v>857.53899999999999</v>
          </cell>
          <cell r="S40">
            <v>330.41650414587866</v>
          </cell>
          <cell r="U40">
            <v>758.01577680000003</v>
          </cell>
          <cell r="W40">
            <v>446.69187506584893</v>
          </cell>
          <cell r="Y40">
            <v>465.4045795139308</v>
          </cell>
        </row>
        <row r="41">
          <cell r="M41">
            <v>1173.9841940000001</v>
          </cell>
          <cell r="O41">
            <v>1680.46109858</v>
          </cell>
          <cell r="Q41">
            <v>2810.2795623095499</v>
          </cell>
          <cell r="S41">
            <v>1812.250451041451</v>
          </cell>
          <cell r="U41">
            <v>1628.8501107149259</v>
          </cell>
          <cell r="W41">
            <v>1344.855880661979</v>
          </cell>
          <cell r="Y41">
            <v>1367.7008474607769</v>
          </cell>
        </row>
        <row r="42">
          <cell r="M42">
            <v>176.65124539999999</v>
          </cell>
          <cell r="O42">
            <v>263.14514999999994</v>
          </cell>
          <cell r="Q42">
            <v>156.662542</v>
          </cell>
          <cell r="S42">
            <v>211.05293948516888</v>
          </cell>
          <cell r="U42">
            <v>563.58882000000006</v>
          </cell>
          <cell r="W42">
            <v>476.87868032</v>
          </cell>
          <cell r="Y42">
            <v>489.53230773760004</v>
          </cell>
        </row>
        <row r="44">
          <cell r="M44">
            <v>6165.0198899999996</v>
          </cell>
          <cell r="O44">
            <v>31036.634321000001</v>
          </cell>
          <cell r="Q44">
            <v>8177.3884050000006</v>
          </cell>
          <cell r="S44">
            <v>20367.778922313479</v>
          </cell>
          <cell r="U44">
            <v>6035.6319999999996</v>
          </cell>
          <cell r="W44">
            <v>6229.8140000000003</v>
          </cell>
          <cell r="Y44">
            <v>6580.4920000000002</v>
          </cell>
        </row>
        <row r="48">
          <cell r="S48">
            <v>0</v>
          </cell>
          <cell r="U48">
            <v>8000</v>
          </cell>
          <cell r="W48">
            <v>8000</v>
          </cell>
          <cell r="Y48">
            <v>10000</v>
          </cell>
        </row>
        <row r="52">
          <cell r="M52">
            <v>-139664.60068292636</v>
          </cell>
          <cell r="O52">
            <v>-150980.32625945006</v>
          </cell>
          <cell r="Q52">
            <v>-156087.60951373773</v>
          </cell>
          <cell r="S52">
            <v>-204329.45838334435</v>
          </cell>
          <cell r="U52">
            <v>-180473.26614131778</v>
          </cell>
          <cell r="W52">
            <v>-193285.89167492697</v>
          </cell>
          <cell r="Y52">
            <v>-205045.28660656419</v>
          </cell>
        </row>
        <row r="60">
          <cell r="M60">
            <v>166621.64350337</v>
          </cell>
          <cell r="O60">
            <v>161864.80614329467</v>
          </cell>
          <cell r="Q60">
            <v>155277.87563450824</v>
          </cell>
          <cell r="S60">
            <v>161774.04105618215</v>
          </cell>
          <cell r="U60">
            <v>165466.12738102541</v>
          </cell>
          <cell r="W60">
            <v>165845.9748579849</v>
          </cell>
          <cell r="Y60">
            <v>2628.4804102310118</v>
          </cell>
        </row>
        <row r="62">
          <cell r="M62">
            <v>8361</v>
          </cell>
          <cell r="O62">
            <v>-3879</v>
          </cell>
          <cell r="Q62">
            <v>36379</v>
          </cell>
          <cell r="S62">
            <v>25036</v>
          </cell>
          <cell r="U62">
            <v>28014</v>
          </cell>
          <cell r="W62">
            <v>-17069</v>
          </cell>
          <cell r="Y62">
            <v>0</v>
          </cell>
        </row>
        <row r="64">
          <cell r="M64">
            <v>-35317.98958542238</v>
          </cell>
          <cell r="O64">
            <v>-7005.4699672402148</v>
          </cell>
          <cell r="Q64">
            <v>-32626.934820224422</v>
          </cell>
          <cell r="S64">
            <v>-31803.917866819207</v>
          </cell>
          <cell r="U64">
            <v>-32827.509393790388</v>
          </cell>
          <cell r="W64">
            <v>20568.908758590067</v>
          </cell>
          <cell r="Y64">
            <v>-12066.109275446626</v>
          </cell>
        </row>
        <row r="66">
          <cell r="M66">
            <v>139664.65391794761</v>
          </cell>
          <cell r="O66">
            <v>150980.33617605446</v>
          </cell>
          <cell r="Q66">
            <v>159029.94081428382</v>
          </cell>
          <cell r="S66">
            <v>155006.12318936293</v>
          </cell>
          <cell r="U66">
            <v>160652.61798723502</v>
          </cell>
          <cell r="W66">
            <v>169345.88361657495</v>
          </cell>
          <cell r="Y66">
            <v>-9437.6288652156145</v>
          </cell>
        </row>
        <row r="68">
          <cell r="M68">
            <v>3867897.0000000023</v>
          </cell>
          <cell r="O68">
            <v>4122617.0000000019</v>
          </cell>
          <cell r="Q68">
            <v>4404535.0000000028</v>
          </cell>
          <cell r="S68">
            <v>4699381.3999878364</v>
          </cell>
          <cell r="U68">
            <v>5025378.5410025781</v>
          </cell>
          <cell r="W68">
            <v>5390082.9035441224</v>
          </cell>
          <cell r="Y68">
            <v>5808342.1532018008</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ichard Makhale" refreshedDate="43152.478235300929" createdVersion="5" refreshedVersion="5" minRefreshableVersion="3" recordCount="279">
  <cacheSource type="worksheet">
    <worksheetSource ref="A1:G280" sheet="Data"/>
  </cacheSource>
  <cacheFields count="7">
    <cacheField name="Category" numFmtId="0">
      <sharedItems count="6">
        <s v="Revenue"/>
        <s v="Expenditure"/>
        <s v="Budget balance"/>
        <s v="Financing"/>
        <s v="Borrowing requirement (net)"/>
        <s v="GDP"/>
      </sharedItems>
    </cacheField>
    <cacheField name="Class1" numFmtId="0">
      <sharedItems count="12">
        <s v="Current revenue"/>
        <s v="Sales of capital assets"/>
        <s v="Current payments"/>
        <s v="Transfers and subsidies"/>
        <s v="Payments for capital assets"/>
        <s v="Payments for financial assets"/>
        <s v="Budget balance"/>
        <s v="Change in loan liabilities"/>
        <s v="Change in cash and other balances (- increase)"/>
        <s v="Borrowing requirement (net)"/>
        <s v="GDP"/>
        <s v="Contingency reserve"/>
      </sharedItems>
    </cacheField>
    <cacheField name="Class2" numFmtId="0">
      <sharedItems count="26">
        <s v="Tax revenue (net of SACU)"/>
        <s v="Non-tax revenue"/>
        <s v="Sales of capital assets"/>
        <s v="Compensation of employees "/>
        <s v="Goods and services "/>
        <s v="Interest and rent on land "/>
        <s v="Provinces and municipalities"/>
        <s v="Departmental agencies and accounts"/>
        <s v="Higher education institutions"/>
        <s v="Foreign governments and international organisations"/>
        <s v="Public corporations and private enterprises"/>
        <s v="Non-profit institutions"/>
        <s v="Households "/>
        <s v="Buildings and other fixed structures"/>
        <s v="Machinery and equipment"/>
        <s v="Land and sub-soil assets"/>
        <s v="Software and other intangible assets"/>
        <s v="Other assets"/>
        <s v="Payments for financial assets"/>
        <s v="Budget balance"/>
        <s v="Domestic short- and long-term loans (net)"/>
        <s v="Foreign loans (net)"/>
        <s v="Change in cash and other balances (- increase)"/>
        <s v="Borrowing requirement (net)"/>
        <s v="GDP"/>
        <s v="Contingency reserve"/>
      </sharedItems>
    </cacheField>
    <cacheField name="ValueIndi" numFmtId="0">
      <sharedItems containsSemiMixedTypes="0" containsString="0" containsNumber="1" containsInteger="1" minValue="0" maxValue="1"/>
    </cacheField>
    <cacheField name="Fin_Year" numFmtId="0">
      <sharedItems count="11">
        <s v="2010_11"/>
        <s v="2011_12"/>
        <s v="2012_13"/>
        <s v="2013_14"/>
        <s v="2014_15"/>
        <s v="2015_16"/>
        <s v="2016_17"/>
        <s v="2017_18"/>
        <s v="2018_19"/>
        <s v="2019_20"/>
        <s v="2020_21"/>
      </sharedItems>
    </cacheField>
    <cacheField name="FinYear_Description" numFmtId="0">
      <sharedItems/>
    </cacheField>
    <cacheField name="Value" numFmtId="0">
      <sharedItems containsSemiMixedTypes="0" containsString="0" containsNumber="1" minValue="-205045.28660656419" maxValue="5808342.1532018008"/>
    </cacheField>
  </cacheFields>
  <extLst>
    <ext xmlns:x14="http://schemas.microsoft.com/office/spreadsheetml/2009/9/main" uri="{725AE2AE-9491-48be-B2B4-4EB974FC3084}">
      <x14:pivotCacheDefinition pivotCacheId="19112"/>
    </ext>
  </extLst>
</pivotCacheDefinition>
</file>

<file path=xl/pivotCache/pivotCacheRecords1.xml><?xml version="1.0" encoding="utf-8"?>
<pivotCacheRecords xmlns="http://schemas.openxmlformats.org/spreadsheetml/2006/main" xmlns:r="http://schemas.openxmlformats.org/officeDocument/2006/relationships" count="279">
  <r>
    <x v="0"/>
    <x v="0"/>
    <x v="0"/>
    <n v="1"/>
    <x v="0"/>
    <s v=" Outcome"/>
    <n v="693346.9554987452"/>
  </r>
  <r>
    <x v="0"/>
    <x v="0"/>
    <x v="1"/>
    <n v="1"/>
    <x v="0"/>
    <s v=" Outcome"/>
    <n v="69159.264408371062"/>
  </r>
  <r>
    <x v="0"/>
    <x v="1"/>
    <x v="2"/>
    <n v="1"/>
    <x v="0"/>
    <s v=" Outcome"/>
    <n v="367.14035500000006"/>
  </r>
  <r>
    <x v="1"/>
    <x v="2"/>
    <x v="3"/>
    <n v="1"/>
    <x v="0"/>
    <s v=" Outcome"/>
    <n v="309862.22315854946"/>
  </r>
  <r>
    <x v="1"/>
    <x v="2"/>
    <x v="4"/>
    <n v="1"/>
    <x v="0"/>
    <s v=" Outcome"/>
    <n v="137693.12087967293"/>
  </r>
  <r>
    <x v="1"/>
    <x v="2"/>
    <x v="5"/>
    <n v="1"/>
    <x v="0"/>
    <s v=" Outcome"/>
    <n v="75298.386854439988"/>
  </r>
  <r>
    <x v="1"/>
    <x v="3"/>
    <x v="6"/>
    <n v="1"/>
    <x v="0"/>
    <s v=" Outcome"/>
    <n v="67096.208491829995"/>
  </r>
  <r>
    <x v="1"/>
    <x v="3"/>
    <x v="7"/>
    <n v="1"/>
    <x v="0"/>
    <s v=" Outcome"/>
    <n v="17087.87"/>
  </r>
  <r>
    <x v="1"/>
    <x v="3"/>
    <x v="8"/>
    <n v="1"/>
    <x v="0"/>
    <s v=" Outcome"/>
    <n v="17895.149000000001"/>
  </r>
  <r>
    <x v="1"/>
    <x v="3"/>
    <x v="9"/>
    <n v="1"/>
    <x v="0"/>
    <s v=" Outcome"/>
    <n v="1234.549"/>
  </r>
  <r>
    <x v="1"/>
    <x v="3"/>
    <x v="10"/>
    <n v="1"/>
    <x v="0"/>
    <s v=" Outcome"/>
    <n v="18178.335300000006"/>
  </r>
  <r>
    <x v="1"/>
    <x v="3"/>
    <x v="11"/>
    <n v="1"/>
    <x v="0"/>
    <s v=" Outcome"/>
    <n v="21301.946"/>
  </r>
  <r>
    <x v="1"/>
    <x v="3"/>
    <x v="12"/>
    <n v="1"/>
    <x v="0"/>
    <s v=" Outcome"/>
    <n v="135905.17813419999"/>
  </r>
  <r>
    <x v="1"/>
    <x v="4"/>
    <x v="13"/>
    <n v="1"/>
    <x v="0"/>
    <s v=" Outcome"/>
    <n v="42438.364618370004"/>
  </r>
  <r>
    <x v="1"/>
    <x v="4"/>
    <x v="14"/>
    <n v="1"/>
    <x v="0"/>
    <s v=" Outcome"/>
    <n v="9954.1629817099947"/>
  </r>
  <r>
    <x v="1"/>
    <x v="4"/>
    <x v="15"/>
    <n v="1"/>
    <x v="0"/>
    <s v=" Outcome"/>
    <n v="2168.3330000000001"/>
  </r>
  <r>
    <x v="1"/>
    <x v="4"/>
    <x v="16"/>
    <n v="1"/>
    <x v="0"/>
    <s v=" Outcome"/>
    <n v="1244.7137685200003"/>
  </r>
  <r>
    <x v="1"/>
    <x v="4"/>
    <x v="17"/>
    <n v="1"/>
    <x v="0"/>
    <s v=" Outcome"/>
    <n v="151.12199999999999"/>
  </r>
  <r>
    <x v="1"/>
    <x v="5"/>
    <x v="18"/>
    <n v="1"/>
    <x v="0"/>
    <s v=" Outcome"/>
    <n v="22437.775000000001"/>
  </r>
  <r>
    <x v="2"/>
    <x v="6"/>
    <x v="19"/>
    <n v="1"/>
    <x v="0"/>
    <s v=" Outcome"/>
    <n v="-117074.07792517613"/>
  </r>
  <r>
    <x v="3"/>
    <x v="7"/>
    <x v="20"/>
    <n v="1"/>
    <x v="0"/>
    <s v=" Outcome"/>
    <n v="178116.53160999998"/>
  </r>
  <r>
    <x v="3"/>
    <x v="7"/>
    <x v="21"/>
    <n v="1"/>
    <x v="0"/>
    <s v=" Outcome"/>
    <n v="2817.0766347199992"/>
  </r>
  <r>
    <x v="3"/>
    <x v="8"/>
    <x v="22"/>
    <n v="1"/>
    <x v="0"/>
    <s v=" Outcome"/>
    <n v="-63859.529820798314"/>
  </r>
  <r>
    <x v="4"/>
    <x v="9"/>
    <x v="23"/>
    <n v="1"/>
    <x v="0"/>
    <s v=" Outcome"/>
    <n v="117074.07842392166"/>
  </r>
  <r>
    <x v="5"/>
    <x v="10"/>
    <x v="24"/>
    <n v="1"/>
    <x v="0"/>
    <s v=" Outcome"/>
    <n v="2749533.0000000019"/>
  </r>
  <r>
    <x v="0"/>
    <x v="0"/>
    <x v="0"/>
    <n v="1"/>
    <x v="1"/>
    <s v=" Outcome"/>
    <n v="761348.98417847988"/>
  </r>
  <r>
    <x v="0"/>
    <x v="0"/>
    <x v="1"/>
    <n v="1"/>
    <x v="1"/>
    <s v=" Outcome"/>
    <n v="80567.465359409107"/>
  </r>
  <r>
    <x v="0"/>
    <x v="1"/>
    <x v="2"/>
    <n v="1"/>
    <x v="1"/>
    <s v=" Outcome"/>
    <n v="248.35904135927362"/>
  </r>
  <r>
    <x v="1"/>
    <x v="2"/>
    <x v="3"/>
    <n v="1"/>
    <x v="1"/>
    <s v=" Outcome"/>
    <n v="347423.98036612209"/>
  </r>
  <r>
    <x v="1"/>
    <x v="2"/>
    <x v="4"/>
    <n v="1"/>
    <x v="1"/>
    <s v=" Outcome"/>
    <n v="150788.50100674288"/>
  </r>
  <r>
    <x v="1"/>
    <x v="2"/>
    <x v="5"/>
    <n v="1"/>
    <x v="1"/>
    <s v=" Outcome"/>
    <n v="81712.399643470053"/>
  </r>
  <r>
    <x v="1"/>
    <x v="3"/>
    <x v="6"/>
    <n v="1"/>
    <x v="1"/>
    <s v=" Outcome"/>
    <n v="74527.26135755"/>
  </r>
  <r>
    <x v="1"/>
    <x v="3"/>
    <x v="7"/>
    <n v="1"/>
    <x v="1"/>
    <s v=" Outcome"/>
    <n v="19935.356070552527"/>
  </r>
  <r>
    <x v="1"/>
    <x v="3"/>
    <x v="8"/>
    <n v="1"/>
    <x v="1"/>
    <s v=" Outcome"/>
    <n v="19749.046607880002"/>
  </r>
  <r>
    <x v="1"/>
    <x v="3"/>
    <x v="9"/>
    <n v="1"/>
    <x v="1"/>
    <s v=" Outcome"/>
    <n v="1560.636"/>
  </r>
  <r>
    <x v="1"/>
    <x v="3"/>
    <x v="10"/>
    <n v="1"/>
    <x v="1"/>
    <s v=" Outcome"/>
    <n v="19790.503000000001"/>
  </r>
  <r>
    <x v="1"/>
    <x v="3"/>
    <x v="11"/>
    <n v="1"/>
    <x v="1"/>
    <s v=" Outcome"/>
    <n v="21328.683646900565"/>
  </r>
  <r>
    <x v="1"/>
    <x v="3"/>
    <x v="12"/>
    <n v="1"/>
    <x v="1"/>
    <s v=" Outcome"/>
    <n v="150118.73953673601"/>
  </r>
  <r>
    <x v="1"/>
    <x v="4"/>
    <x v="13"/>
    <n v="1"/>
    <x v="1"/>
    <s v=" Outcome"/>
    <n v="45749.498641861894"/>
  </r>
  <r>
    <x v="1"/>
    <x v="4"/>
    <x v="14"/>
    <n v="1"/>
    <x v="1"/>
    <s v=" Outcome"/>
    <n v="12912.704528574197"/>
  </r>
  <r>
    <x v="1"/>
    <x v="4"/>
    <x v="15"/>
    <n v="1"/>
    <x v="1"/>
    <s v=" Outcome"/>
    <n v="2532.5169999999998"/>
  </r>
  <r>
    <x v="1"/>
    <x v="4"/>
    <x v="16"/>
    <n v="1"/>
    <x v="1"/>
    <s v=" Outcome"/>
    <n v="1102.8226010000003"/>
  </r>
  <r>
    <x v="1"/>
    <x v="4"/>
    <x v="17"/>
    <n v="1"/>
    <x v="1"/>
    <s v=" Outcome"/>
    <n v="32.366"/>
  </r>
  <r>
    <x v="1"/>
    <x v="5"/>
    <x v="18"/>
    <n v="1"/>
    <x v="1"/>
    <s v=" Outcome"/>
    <n v="3044.3159999999998"/>
  </r>
  <r>
    <x v="2"/>
    <x v="6"/>
    <x v="19"/>
    <n v="1"/>
    <x v="1"/>
    <s v=" Outcome"/>
    <n v="-110144.52342814195"/>
  </r>
  <r>
    <x v="3"/>
    <x v="7"/>
    <x v="20"/>
    <n v="1"/>
    <x v="1"/>
    <s v=" Outcome"/>
    <n v="156555.05229707999"/>
  </r>
  <r>
    <x v="3"/>
    <x v="7"/>
    <x v="21"/>
    <n v="1"/>
    <x v="1"/>
    <s v=" Outcome"/>
    <n v="11472.329570999998"/>
  </r>
  <r>
    <x v="3"/>
    <x v="8"/>
    <x v="22"/>
    <n v="1"/>
    <x v="1"/>
    <s v=" Outcome"/>
    <n v="-57882.85526145828"/>
  </r>
  <r>
    <x v="4"/>
    <x v="9"/>
    <x v="23"/>
    <n v="1"/>
    <x v="1"/>
    <s v=" Outcome"/>
    <n v="110144.52660662172"/>
  </r>
  <r>
    <x v="5"/>
    <x v="10"/>
    <x v="24"/>
    <n v="1"/>
    <x v="1"/>
    <s v=" Outcome"/>
    <n v="3080887.0000000014"/>
  </r>
  <r>
    <x v="0"/>
    <x v="0"/>
    <x v="0"/>
    <n v="1"/>
    <x v="2"/>
    <s v=" Outcome"/>
    <n v="818142.74711273843"/>
  </r>
  <r>
    <x v="0"/>
    <x v="0"/>
    <x v="1"/>
    <n v="1"/>
    <x v="2"/>
    <s v=" Outcome"/>
    <n v="89077.485439915094"/>
  </r>
  <r>
    <x v="0"/>
    <x v="1"/>
    <x v="2"/>
    <n v="1"/>
    <x v="2"/>
    <s v=" Outcome"/>
    <n v="345.58067533000002"/>
  </r>
  <r>
    <x v="1"/>
    <x v="2"/>
    <x v="3"/>
    <n v="1"/>
    <x v="2"/>
    <s v=" Outcome"/>
    <n v="376325.03948395193"/>
  </r>
  <r>
    <x v="1"/>
    <x v="2"/>
    <x v="4"/>
    <n v="1"/>
    <x v="2"/>
    <s v=" Outcome"/>
    <n v="162923.91861290592"/>
  </r>
  <r>
    <x v="1"/>
    <x v="2"/>
    <x v="5"/>
    <n v="1"/>
    <x v="2"/>
    <s v=" Outcome"/>
    <n v="93286.407750661121"/>
  </r>
  <r>
    <x v="1"/>
    <x v="3"/>
    <x v="6"/>
    <n v="1"/>
    <x v="2"/>
    <s v=" Outcome"/>
    <n v="83027.832064449991"/>
  </r>
  <r>
    <x v="1"/>
    <x v="3"/>
    <x v="7"/>
    <n v="1"/>
    <x v="2"/>
    <s v=" Outcome"/>
    <n v="21432.175199999998"/>
  </r>
  <r>
    <x v="1"/>
    <x v="3"/>
    <x v="8"/>
    <n v="1"/>
    <x v="2"/>
    <s v=" Outcome"/>
    <n v="22044.3505"/>
  </r>
  <r>
    <x v="1"/>
    <x v="3"/>
    <x v="9"/>
    <n v="1"/>
    <x v="2"/>
    <s v=" Outcome"/>
    <n v="2200.7869999999998"/>
  </r>
  <r>
    <x v="1"/>
    <x v="3"/>
    <x v="10"/>
    <n v="1"/>
    <x v="2"/>
    <s v=" Outcome"/>
    <n v="24437.619110119998"/>
  </r>
  <r>
    <x v="1"/>
    <x v="3"/>
    <x v="11"/>
    <n v="1"/>
    <x v="2"/>
    <s v=" Outcome"/>
    <n v="21622.376229770001"/>
  </r>
  <r>
    <x v="1"/>
    <x v="3"/>
    <x v="12"/>
    <n v="1"/>
    <x v="2"/>
    <s v=" Outcome"/>
    <n v="164749.62416121006"/>
  </r>
  <r>
    <x v="1"/>
    <x v="4"/>
    <x v="13"/>
    <n v="1"/>
    <x v="2"/>
    <s v=" Outcome"/>
    <n v="49850.961372331149"/>
  </r>
  <r>
    <x v="1"/>
    <x v="4"/>
    <x v="14"/>
    <n v="1"/>
    <x v="2"/>
    <s v=" Outcome"/>
    <n v="13577.435963262598"/>
  </r>
  <r>
    <x v="1"/>
    <x v="4"/>
    <x v="15"/>
    <n v="1"/>
    <x v="2"/>
    <s v=" Outcome"/>
    <n v="1453.8910000000001"/>
  </r>
  <r>
    <x v="1"/>
    <x v="4"/>
    <x v="16"/>
    <n v="1"/>
    <x v="2"/>
    <s v=" Outcome"/>
    <n v="1355.9572067099998"/>
  </r>
  <r>
    <x v="1"/>
    <x v="4"/>
    <x v="17"/>
    <n v="1"/>
    <x v="2"/>
    <s v=" Outcome"/>
    <n v="58.543999999999997"/>
  </r>
  <r>
    <x v="1"/>
    <x v="5"/>
    <x v="18"/>
    <n v="1"/>
    <x v="2"/>
    <s v=" Outcome"/>
    <n v="5086.5389999999998"/>
  </r>
  <r>
    <x v="2"/>
    <x v="6"/>
    <x v="19"/>
    <n v="1"/>
    <x v="2"/>
    <s v=" Outcome"/>
    <n v="-135867.6454273893"/>
  </r>
  <r>
    <x v="3"/>
    <x v="7"/>
    <x v="20"/>
    <n v="1"/>
    <x v="2"/>
    <s v=" Outcome"/>
    <n v="143549.37163071745"/>
  </r>
  <r>
    <x v="3"/>
    <x v="7"/>
    <x v="21"/>
    <n v="1"/>
    <x v="2"/>
    <s v=" Outcome"/>
    <n v="-10558.493"/>
  </r>
  <r>
    <x v="3"/>
    <x v="8"/>
    <x v="22"/>
    <n v="1"/>
    <x v="2"/>
    <s v=" Outcome"/>
    <n v="2876.730662940402"/>
  </r>
  <r>
    <x v="4"/>
    <x v="9"/>
    <x v="23"/>
    <n v="1"/>
    <x v="2"/>
    <s v=" Outcome"/>
    <n v="135867.60929365785"/>
  </r>
  <r>
    <x v="5"/>
    <x v="10"/>
    <x v="24"/>
    <n v="1"/>
    <x v="2"/>
    <s v=" Outcome"/>
    <n v="3327630.0000000019"/>
  </r>
  <r>
    <x v="0"/>
    <x v="0"/>
    <x v="0"/>
    <n v="1"/>
    <x v="3"/>
    <s v=" Outcome"/>
    <n v="907543.7566467243"/>
  </r>
  <r>
    <x v="0"/>
    <x v="0"/>
    <x v="1"/>
    <n v="1"/>
    <x v="3"/>
    <s v=" Outcome"/>
    <n v="100262.30705086619"/>
  </r>
  <r>
    <x v="0"/>
    <x v="1"/>
    <x v="2"/>
    <n v="1"/>
    <x v="3"/>
    <s v=" Outcome"/>
    <n v="244.6173486405967"/>
  </r>
  <r>
    <x v="1"/>
    <x v="2"/>
    <x v="3"/>
    <n v="1"/>
    <x v="3"/>
    <s v=" Outcome"/>
    <n v="407960.67156518018"/>
  </r>
  <r>
    <x v="1"/>
    <x v="2"/>
    <x v="4"/>
    <n v="1"/>
    <x v="3"/>
    <s v=" Outcome"/>
    <n v="174171.95502414502"/>
  </r>
  <r>
    <x v="1"/>
    <x v="2"/>
    <x v="5"/>
    <n v="1"/>
    <x v="3"/>
    <s v=" Outcome"/>
    <n v="109577.05952911002"/>
  </r>
  <r>
    <x v="1"/>
    <x v="3"/>
    <x v="6"/>
    <n v="1"/>
    <x v="3"/>
    <s v=" Outcome"/>
    <n v="89508.251500000115"/>
  </r>
  <r>
    <x v="1"/>
    <x v="3"/>
    <x v="7"/>
    <n v="1"/>
    <x v="3"/>
    <s v=" Outcome"/>
    <n v="20119.798500000001"/>
  </r>
  <r>
    <x v="1"/>
    <x v="3"/>
    <x v="8"/>
    <n v="1"/>
    <x v="3"/>
    <s v=" Outcome"/>
    <n v="23378.592199999999"/>
  </r>
  <r>
    <x v="1"/>
    <x v="3"/>
    <x v="9"/>
    <n v="1"/>
    <x v="3"/>
    <s v=" Outcome"/>
    <n v="2159.5250000000001"/>
  </r>
  <r>
    <x v="1"/>
    <x v="3"/>
    <x v="10"/>
    <n v="1"/>
    <x v="3"/>
    <s v=" Outcome"/>
    <n v="25659.118328230001"/>
  </r>
  <r>
    <x v="1"/>
    <x v="3"/>
    <x v="11"/>
    <n v="1"/>
    <x v="3"/>
    <s v=" Outcome"/>
    <n v="26201.569500000001"/>
  </r>
  <r>
    <x v="1"/>
    <x v="3"/>
    <x v="12"/>
    <n v="1"/>
    <x v="3"/>
    <s v=" Outcome"/>
    <n v="184828.78243599998"/>
  </r>
  <r>
    <x v="1"/>
    <x v="4"/>
    <x v="13"/>
    <n v="1"/>
    <x v="3"/>
    <s v=" Outcome"/>
    <n v="54850.939207370189"/>
  </r>
  <r>
    <x v="1"/>
    <x v="4"/>
    <x v="14"/>
    <n v="1"/>
    <x v="3"/>
    <s v=" Outcome"/>
    <n v="18186.306759063649"/>
  </r>
  <r>
    <x v="1"/>
    <x v="4"/>
    <x v="15"/>
    <n v="1"/>
    <x v="3"/>
    <s v=" Outcome"/>
    <n v="1083.0250000000001"/>
  </r>
  <r>
    <x v="1"/>
    <x v="4"/>
    <x v="16"/>
    <n v="1"/>
    <x v="3"/>
    <s v=" Outcome"/>
    <n v="1510.1924269000001"/>
  </r>
  <r>
    <x v="1"/>
    <x v="4"/>
    <x v="17"/>
    <n v="1"/>
    <x v="3"/>
    <s v=" Outcome"/>
    <n v="31.646999999999998"/>
  </r>
  <r>
    <x v="1"/>
    <x v="5"/>
    <x v="18"/>
    <n v="1"/>
    <x v="3"/>
    <s v=" Outcome"/>
    <n v="4194.0209999999997"/>
  </r>
  <r>
    <x v="2"/>
    <x v="6"/>
    <x v="19"/>
    <n v="1"/>
    <x v="3"/>
    <s v=" Outcome"/>
    <n v="-135370.77392976813"/>
  </r>
  <r>
    <x v="3"/>
    <x v="7"/>
    <x v="20"/>
    <n v="1"/>
    <x v="3"/>
    <s v=" Outcome"/>
    <n v="173554.99005100003"/>
  </r>
  <r>
    <x v="3"/>
    <x v="7"/>
    <x v="21"/>
    <n v="1"/>
    <x v="3"/>
    <s v=" Outcome"/>
    <n v="-360.76499999999851"/>
  </r>
  <r>
    <x v="3"/>
    <x v="8"/>
    <x v="22"/>
    <n v="1"/>
    <x v="3"/>
    <s v=" Outcome"/>
    <n v="-37823.471211867087"/>
  </r>
  <r>
    <x v="4"/>
    <x v="9"/>
    <x v="23"/>
    <n v="1"/>
    <x v="3"/>
    <s v=" Outcome"/>
    <n v="135370.75383913296"/>
  </r>
  <r>
    <x v="5"/>
    <x v="10"/>
    <x v="24"/>
    <n v="1"/>
    <x v="3"/>
    <s v=" Outcome"/>
    <n v="3624308.0000000014"/>
  </r>
  <r>
    <x v="0"/>
    <x v="0"/>
    <x v="0"/>
    <n v="1"/>
    <x v="4"/>
    <s v=" Outcome"/>
    <n v="988829.35764965042"/>
  </r>
  <r>
    <x v="0"/>
    <x v="0"/>
    <x v="1"/>
    <n v="1"/>
    <x v="4"/>
    <s v=" Outcome"/>
    <n v="105092.78934751009"/>
  </r>
  <r>
    <x v="0"/>
    <x v="1"/>
    <x v="2"/>
    <n v="1"/>
    <x v="4"/>
    <s v=" Outcome"/>
    <n v="1399.9250993270448"/>
  </r>
  <r>
    <x v="1"/>
    <x v="2"/>
    <x v="3"/>
    <n v="1"/>
    <x v="4"/>
    <s v=" Outcome"/>
    <n v="437363.67649090732"/>
  </r>
  <r>
    <x v="1"/>
    <x v="2"/>
    <x v="4"/>
    <n v="1"/>
    <x v="4"/>
    <s v=" Outcome"/>
    <n v="186008.84134234872"/>
  </r>
  <r>
    <x v="1"/>
    <x v="2"/>
    <x v="5"/>
    <n v="1"/>
    <x v="4"/>
    <s v=" Outcome"/>
    <n v="121358.36932830889"/>
  </r>
  <r>
    <x v="1"/>
    <x v="3"/>
    <x v="6"/>
    <n v="1"/>
    <x v="4"/>
    <s v=" Outcome"/>
    <n v="95795.588193460004"/>
  </r>
  <r>
    <x v="1"/>
    <x v="3"/>
    <x v="7"/>
    <n v="1"/>
    <x v="4"/>
    <s v=" Outcome"/>
    <n v="24651.442019698461"/>
  </r>
  <r>
    <x v="1"/>
    <x v="3"/>
    <x v="8"/>
    <n v="1"/>
    <x v="4"/>
    <s v=" Outcome"/>
    <n v="26050.221600000001"/>
  </r>
  <r>
    <x v="1"/>
    <x v="3"/>
    <x v="9"/>
    <n v="1"/>
    <x v="4"/>
    <s v=" Outcome"/>
    <n v="1920.7449999999999"/>
  </r>
  <r>
    <x v="1"/>
    <x v="3"/>
    <x v="10"/>
    <n v="1"/>
    <x v="4"/>
    <s v=" Outcome"/>
    <n v="26432.397686560002"/>
  </r>
  <r>
    <x v="1"/>
    <x v="3"/>
    <x v="11"/>
    <n v="1"/>
    <x v="4"/>
    <s v=" Outcome"/>
    <n v="26578.954786870312"/>
  </r>
  <r>
    <x v="1"/>
    <x v="3"/>
    <x v="12"/>
    <n v="1"/>
    <x v="4"/>
    <s v=" Outcome"/>
    <n v="197147.50031514029"/>
  </r>
  <r>
    <x v="1"/>
    <x v="4"/>
    <x v="13"/>
    <n v="1"/>
    <x v="4"/>
    <s v=" Outcome"/>
    <n v="60940.941566575806"/>
  </r>
  <r>
    <x v="1"/>
    <x v="4"/>
    <x v="14"/>
    <n v="1"/>
    <x v="4"/>
    <s v=" Outcome"/>
    <n v="21772.322120144134"/>
  </r>
  <r>
    <x v="1"/>
    <x v="4"/>
    <x v="15"/>
    <n v="1"/>
    <x v="4"/>
    <s v=" Outcome"/>
    <n v="1450.0170000000001"/>
  </r>
  <r>
    <x v="1"/>
    <x v="4"/>
    <x v="16"/>
    <n v="1"/>
    <x v="4"/>
    <s v=" Outcome"/>
    <n v="1173.9841940000001"/>
  </r>
  <r>
    <x v="1"/>
    <x v="4"/>
    <x v="17"/>
    <n v="1"/>
    <x v="4"/>
    <s v=" Outcome"/>
    <n v="176.65124539999999"/>
  </r>
  <r>
    <x v="1"/>
    <x v="5"/>
    <x v="18"/>
    <n v="1"/>
    <x v="4"/>
    <s v=" Outcome"/>
    <n v="6165.0198899999996"/>
  </r>
  <r>
    <x v="2"/>
    <x v="6"/>
    <x v="19"/>
    <n v="1"/>
    <x v="4"/>
    <s v=" Outcome"/>
    <n v="-139664.60068292636"/>
  </r>
  <r>
    <x v="3"/>
    <x v="7"/>
    <x v="20"/>
    <n v="1"/>
    <x v="4"/>
    <s v=" Outcome"/>
    <n v="166621.64350337"/>
  </r>
  <r>
    <x v="3"/>
    <x v="7"/>
    <x v="21"/>
    <n v="1"/>
    <x v="4"/>
    <s v=" Outcome"/>
    <n v="8361"/>
  </r>
  <r>
    <x v="3"/>
    <x v="8"/>
    <x v="22"/>
    <n v="1"/>
    <x v="4"/>
    <s v=" Outcome"/>
    <n v="-35317.98958542238"/>
  </r>
  <r>
    <x v="4"/>
    <x v="9"/>
    <x v="23"/>
    <n v="1"/>
    <x v="4"/>
    <s v=" Outcome"/>
    <n v="139664.65391794761"/>
  </r>
  <r>
    <x v="5"/>
    <x v="10"/>
    <x v="24"/>
    <n v="1"/>
    <x v="4"/>
    <s v=" Outcome"/>
    <n v="3867897.0000000023"/>
  </r>
  <r>
    <x v="0"/>
    <x v="0"/>
    <x v="0"/>
    <n v="1"/>
    <x v="5"/>
    <s v=" Outcome"/>
    <n v="1083955.0113171402"/>
  </r>
  <r>
    <x v="0"/>
    <x v="0"/>
    <x v="1"/>
    <n v="1"/>
    <x v="5"/>
    <s v=" Outcome"/>
    <n v="130985.20939294342"/>
  </r>
  <r>
    <x v="0"/>
    <x v="1"/>
    <x v="2"/>
    <n v="1"/>
    <x v="5"/>
    <s v=" Outcome"/>
    <n v="329.38862108310093"/>
  </r>
  <r>
    <x v="1"/>
    <x v="2"/>
    <x v="3"/>
    <n v="1"/>
    <x v="5"/>
    <s v=" Outcome"/>
    <n v="472800.28319611208"/>
  </r>
  <r>
    <x v="1"/>
    <x v="2"/>
    <x v="4"/>
    <n v="1"/>
    <x v="5"/>
    <s v=" Outcome"/>
    <n v="195264.81586792666"/>
  </r>
  <r>
    <x v="1"/>
    <x v="2"/>
    <x v="5"/>
    <n v="1"/>
    <x v="5"/>
    <s v=" Outcome"/>
    <n v="138462.59899042119"/>
  </r>
  <r>
    <x v="1"/>
    <x v="3"/>
    <x v="6"/>
    <n v="1"/>
    <x v="5"/>
    <s v=" Outcome"/>
    <n v="108241.46396922925"/>
  </r>
  <r>
    <x v="1"/>
    <x v="3"/>
    <x v="7"/>
    <n v="1"/>
    <x v="5"/>
    <s v=" Outcome"/>
    <n v="22891.880718194057"/>
  </r>
  <r>
    <x v="1"/>
    <x v="3"/>
    <x v="8"/>
    <n v="1"/>
    <x v="5"/>
    <s v=" Outcome"/>
    <n v="29412.289000000001"/>
  </r>
  <r>
    <x v="1"/>
    <x v="3"/>
    <x v="9"/>
    <n v="1"/>
    <x v="5"/>
    <s v=" Outcome"/>
    <n v="2089.6280000000002"/>
  </r>
  <r>
    <x v="1"/>
    <x v="3"/>
    <x v="10"/>
    <n v="1"/>
    <x v="5"/>
    <s v=" Outcome"/>
    <n v="28703.213573996665"/>
  </r>
  <r>
    <x v="1"/>
    <x v="3"/>
    <x v="11"/>
    <n v="1"/>
    <x v="5"/>
    <s v=" Outcome"/>
    <n v="28619.395"/>
  </r>
  <r>
    <x v="1"/>
    <x v="3"/>
    <x v="12"/>
    <n v="1"/>
    <x v="5"/>
    <s v=" Outcome"/>
    <n v="216491.29590000003"/>
  </r>
  <r>
    <x v="1"/>
    <x v="4"/>
    <x v="13"/>
    <n v="1"/>
    <x v="5"/>
    <s v=" Outcome"/>
    <n v="72369.307836610009"/>
  </r>
  <r>
    <x v="1"/>
    <x v="4"/>
    <x v="14"/>
    <n v="1"/>
    <x v="5"/>
    <s v=" Outcome"/>
    <n v="16814.160868546798"/>
  </r>
  <r>
    <x v="1"/>
    <x v="4"/>
    <x v="15"/>
    <n v="1"/>
    <x v="5"/>
    <s v=" Outcome"/>
    <n v="1109.3621000000001"/>
  </r>
  <r>
    <x v="1"/>
    <x v="4"/>
    <x v="16"/>
    <n v="1"/>
    <x v="5"/>
    <s v=" Outcome"/>
    <n v="1680.46109858"/>
  </r>
  <r>
    <x v="1"/>
    <x v="4"/>
    <x v="17"/>
    <n v="1"/>
    <x v="5"/>
    <s v=" Outcome"/>
    <n v="263.14514999999994"/>
  </r>
  <r>
    <x v="1"/>
    <x v="5"/>
    <x v="18"/>
    <n v="1"/>
    <x v="5"/>
    <s v=" Outcome"/>
    <n v="31036.634321000001"/>
  </r>
  <r>
    <x v="2"/>
    <x v="6"/>
    <x v="19"/>
    <n v="1"/>
    <x v="5"/>
    <s v=" Outcome"/>
    <n v="-150980.32625945006"/>
  </r>
  <r>
    <x v="3"/>
    <x v="7"/>
    <x v="20"/>
    <n v="1"/>
    <x v="5"/>
    <s v=" Outcome"/>
    <n v="161864.80614329467"/>
  </r>
  <r>
    <x v="3"/>
    <x v="7"/>
    <x v="21"/>
    <n v="1"/>
    <x v="5"/>
    <s v=" Outcome"/>
    <n v="-3879"/>
  </r>
  <r>
    <x v="3"/>
    <x v="8"/>
    <x v="22"/>
    <n v="1"/>
    <x v="5"/>
    <s v=" Outcome"/>
    <n v="-7005.4699672402148"/>
  </r>
  <r>
    <x v="4"/>
    <x v="9"/>
    <x v="23"/>
    <n v="1"/>
    <x v="5"/>
    <s v=" Outcome"/>
    <n v="150980.33617605446"/>
  </r>
  <r>
    <x v="5"/>
    <x v="10"/>
    <x v="24"/>
    <n v="1"/>
    <x v="5"/>
    <s v=" Outcome"/>
    <n v="4122617.0000000019"/>
  </r>
  <r>
    <x v="0"/>
    <x v="0"/>
    <x v="0"/>
    <n v="1"/>
    <x v="6"/>
    <s v="Revised estimate"/>
    <n v="1174468.2744938971"/>
  </r>
  <r>
    <x v="0"/>
    <x v="0"/>
    <x v="1"/>
    <n v="1"/>
    <x v="6"/>
    <s v="Revised estimate"/>
    <n v="110682.13633158221"/>
  </r>
  <r>
    <x v="0"/>
    <x v="1"/>
    <x v="2"/>
    <n v="1"/>
    <x v="6"/>
    <s v="Revised estimate"/>
    <n v="539.1249525070873"/>
  </r>
  <r>
    <x v="1"/>
    <x v="2"/>
    <x v="3"/>
    <n v="1"/>
    <x v="6"/>
    <s v="Revised estimate"/>
    <n v="510802.79483642755"/>
  </r>
  <r>
    <x v="1"/>
    <x v="2"/>
    <x v="4"/>
    <n v="1"/>
    <x v="6"/>
    <s v="Revised estimate"/>
    <n v="214595.51827352642"/>
  </r>
  <r>
    <x v="1"/>
    <x v="2"/>
    <x v="5"/>
    <n v="1"/>
    <x v="6"/>
    <s v="Revised estimate"/>
    <n v="156802.39259018967"/>
  </r>
  <r>
    <x v="1"/>
    <x v="3"/>
    <x v="6"/>
    <n v="1"/>
    <x v="6"/>
    <s v="Revised estimate"/>
    <n v="112801.55444760756"/>
  </r>
  <r>
    <x v="1"/>
    <x v="3"/>
    <x v="7"/>
    <n v="1"/>
    <x v="6"/>
    <s v="Revised estimate"/>
    <n v="25709.602383261714"/>
  </r>
  <r>
    <x v="1"/>
    <x v="3"/>
    <x v="8"/>
    <n v="1"/>
    <x v="6"/>
    <s v="Revised estimate"/>
    <n v="32034.385999999999"/>
  </r>
  <r>
    <x v="1"/>
    <x v="3"/>
    <x v="9"/>
    <n v="1"/>
    <x v="6"/>
    <s v="Revised estimate"/>
    <n v="2291.846"/>
  </r>
  <r>
    <x v="1"/>
    <x v="3"/>
    <x v="10"/>
    <n v="1"/>
    <x v="6"/>
    <s v="Revised estimate"/>
    <n v="33678.326200934011"/>
  </r>
  <r>
    <x v="1"/>
    <x v="3"/>
    <x v="11"/>
    <n v="1"/>
    <x v="6"/>
    <s v="Revised estimate"/>
    <n v="30276.066000000021"/>
  </r>
  <r>
    <x v="1"/>
    <x v="3"/>
    <x v="12"/>
    <n v="1"/>
    <x v="6"/>
    <s v="Revised estimate"/>
    <n v="234344.21881500006"/>
  </r>
  <r>
    <x v="1"/>
    <x v="4"/>
    <x v="13"/>
    <n v="1"/>
    <x v="6"/>
    <s v="Revised estimate"/>
    <n v="59686.761199642016"/>
  </r>
  <r>
    <x v="1"/>
    <x v="4"/>
    <x v="14"/>
    <n v="1"/>
    <x v="6"/>
    <s v="Revised estimate"/>
    <n v="16751.809035825227"/>
  </r>
  <r>
    <x v="1"/>
    <x v="4"/>
    <x v="15"/>
    <n v="1"/>
    <x v="6"/>
    <s v="Revised estimate"/>
    <n v="857.53899999999999"/>
  </r>
  <r>
    <x v="1"/>
    <x v="4"/>
    <x v="16"/>
    <n v="1"/>
    <x v="6"/>
    <s v="Revised estimate"/>
    <n v="2810.2795623095499"/>
  </r>
  <r>
    <x v="1"/>
    <x v="4"/>
    <x v="17"/>
    <n v="1"/>
    <x v="6"/>
    <s v="Revised estimate"/>
    <n v="156.662542"/>
  </r>
  <r>
    <x v="1"/>
    <x v="5"/>
    <x v="18"/>
    <n v="1"/>
    <x v="6"/>
    <s v="Revised estimate"/>
    <n v="8177.3884050000006"/>
  </r>
  <r>
    <x v="2"/>
    <x v="6"/>
    <x v="19"/>
    <n v="1"/>
    <x v="6"/>
    <s v="Revised estimate"/>
    <n v="-156087.60951373773"/>
  </r>
  <r>
    <x v="3"/>
    <x v="7"/>
    <x v="20"/>
    <n v="1"/>
    <x v="6"/>
    <s v="Revised estimate"/>
    <n v="155277.87563450824"/>
  </r>
  <r>
    <x v="3"/>
    <x v="7"/>
    <x v="21"/>
    <n v="1"/>
    <x v="6"/>
    <s v="Revised estimate"/>
    <n v="36379"/>
  </r>
  <r>
    <x v="3"/>
    <x v="8"/>
    <x v="22"/>
    <n v="1"/>
    <x v="6"/>
    <s v="Revised estimate"/>
    <n v="-32626.934820224422"/>
  </r>
  <r>
    <x v="4"/>
    <x v="9"/>
    <x v="23"/>
    <n v="1"/>
    <x v="6"/>
    <s v="Revised estimate"/>
    <n v="159029.94081428382"/>
  </r>
  <r>
    <x v="5"/>
    <x v="10"/>
    <x v="24"/>
    <n v="1"/>
    <x v="6"/>
    <s v="Revised estimate"/>
    <n v="4404535.0000000028"/>
  </r>
  <r>
    <x v="0"/>
    <x v="0"/>
    <x v="0"/>
    <n v="1"/>
    <x v="7"/>
    <s v="Budget estimate"/>
    <n v="1239605.0864225563"/>
  </r>
  <r>
    <x v="0"/>
    <x v="0"/>
    <x v="1"/>
    <n v="1"/>
    <x v="7"/>
    <s v="Budget estimate"/>
    <n v="113683.58513333485"/>
  </r>
  <r>
    <x v="0"/>
    <x v="1"/>
    <x v="2"/>
    <n v="1"/>
    <x v="7"/>
    <s v="Budget estimate"/>
    <n v="340.71939238788423"/>
  </r>
  <r>
    <x v="1"/>
    <x v="2"/>
    <x v="3"/>
    <n v="1"/>
    <x v="7"/>
    <s v="Budget estimate"/>
    <n v="548923.06165490788"/>
  </r>
  <r>
    <x v="1"/>
    <x v="2"/>
    <x v="4"/>
    <n v="1"/>
    <x v="7"/>
    <s v="Budget estimate"/>
    <n v="223651.42081754367"/>
  </r>
  <r>
    <x v="1"/>
    <x v="2"/>
    <x v="5"/>
    <n v="1"/>
    <x v="7"/>
    <s v="Budget estimate"/>
    <n v="170361.744821681"/>
  </r>
  <r>
    <x v="1"/>
    <x v="3"/>
    <x v="6"/>
    <n v="1"/>
    <x v="7"/>
    <s v="Budget estimate"/>
    <n v="121240.15614966904"/>
  </r>
  <r>
    <x v="1"/>
    <x v="3"/>
    <x v="7"/>
    <n v="1"/>
    <x v="7"/>
    <s v="Budget estimate"/>
    <n v="26798.845941824282"/>
  </r>
  <r>
    <x v="1"/>
    <x v="3"/>
    <x v="8"/>
    <n v="1"/>
    <x v="7"/>
    <s v="Budget estimate"/>
    <n v="39928.354100745615"/>
  </r>
  <r>
    <x v="1"/>
    <x v="3"/>
    <x v="9"/>
    <n v="1"/>
    <x v="7"/>
    <s v="Budget estimate"/>
    <n v="2120.7170000000001"/>
  </r>
  <r>
    <x v="1"/>
    <x v="3"/>
    <x v="10"/>
    <n v="1"/>
    <x v="7"/>
    <s v="Budget estimate"/>
    <n v="32327.364497330916"/>
  </r>
  <r>
    <x v="1"/>
    <x v="3"/>
    <x v="11"/>
    <n v="1"/>
    <x v="7"/>
    <s v="Budget estimate"/>
    <n v="31965.951646286518"/>
  </r>
  <r>
    <x v="1"/>
    <x v="3"/>
    <x v="12"/>
    <n v="1"/>
    <x v="7"/>
    <s v="Budget estimate"/>
    <n v="257295.64920998254"/>
  </r>
  <r>
    <x v="1"/>
    <x v="4"/>
    <x v="13"/>
    <n v="1"/>
    <x v="7"/>
    <s v="Budget estimate"/>
    <n v="63182.573472040189"/>
  </r>
  <r>
    <x v="1"/>
    <x v="4"/>
    <x v="14"/>
    <n v="1"/>
    <x v="7"/>
    <s v="Budget estimate"/>
    <n v="17441.511202625545"/>
  </r>
  <r>
    <x v="1"/>
    <x v="4"/>
    <x v="15"/>
    <n v="1"/>
    <x v="7"/>
    <s v="Budget estimate"/>
    <n v="330.41650414587866"/>
  </r>
  <r>
    <x v="1"/>
    <x v="4"/>
    <x v="16"/>
    <n v="1"/>
    <x v="7"/>
    <s v="Budget estimate"/>
    <n v="1812.250451041451"/>
  </r>
  <r>
    <x v="1"/>
    <x v="4"/>
    <x v="17"/>
    <n v="1"/>
    <x v="7"/>
    <s v="Budget estimate"/>
    <n v="211.05293948516888"/>
  </r>
  <r>
    <x v="1"/>
    <x v="5"/>
    <x v="18"/>
    <n v="1"/>
    <x v="7"/>
    <s v="Budget estimate"/>
    <n v="20367.778922313479"/>
  </r>
  <r>
    <x v="1"/>
    <x v="11"/>
    <x v="25"/>
    <n v="0"/>
    <x v="7"/>
    <s v="Budget estimate"/>
    <n v="0"/>
  </r>
  <r>
    <x v="2"/>
    <x v="6"/>
    <x v="19"/>
    <n v="1"/>
    <x v="7"/>
    <s v="Budget estimate"/>
    <n v="-204329.45838334435"/>
  </r>
  <r>
    <x v="3"/>
    <x v="7"/>
    <x v="20"/>
    <n v="1"/>
    <x v="7"/>
    <s v="Budget estimate"/>
    <n v="161774.04105618215"/>
  </r>
  <r>
    <x v="3"/>
    <x v="7"/>
    <x v="21"/>
    <n v="1"/>
    <x v="7"/>
    <s v="Budget estimate"/>
    <n v="25036"/>
  </r>
  <r>
    <x v="3"/>
    <x v="8"/>
    <x v="22"/>
    <n v="1"/>
    <x v="7"/>
    <s v="Budget estimate"/>
    <n v="-31803.917866819207"/>
  </r>
  <r>
    <x v="4"/>
    <x v="9"/>
    <x v="23"/>
    <n v="1"/>
    <x v="7"/>
    <s v="Budget estimate"/>
    <n v="155006.12318936293"/>
  </r>
  <r>
    <x v="5"/>
    <x v="10"/>
    <x v="24"/>
    <n v="1"/>
    <x v="7"/>
    <s v="Budget estimate"/>
    <n v="4699381.3999878364"/>
  </r>
  <r>
    <x v="0"/>
    <x v="0"/>
    <x v="0"/>
    <n v="1"/>
    <x v="8"/>
    <s v="Budget estimate"/>
    <n v="1385146.6186567741"/>
  </r>
  <r>
    <x v="0"/>
    <x v="0"/>
    <x v="1"/>
    <n v="1"/>
    <x v="8"/>
    <s v="Budget estimate"/>
    <n v="105300.84456175845"/>
  </r>
  <r>
    <x v="0"/>
    <x v="1"/>
    <x v="2"/>
    <n v="1"/>
    <x v="8"/>
    <s v="Budget estimate"/>
    <n v="268.99663554112021"/>
  </r>
  <r>
    <x v="1"/>
    <x v="2"/>
    <x v="3"/>
    <n v="1"/>
    <x v="8"/>
    <s v="Budget estimate"/>
    <n v="587124.18473561131"/>
  </r>
  <r>
    <x v="1"/>
    <x v="2"/>
    <x v="4"/>
    <n v="1"/>
    <x v="8"/>
    <s v="Budget estimate"/>
    <n v="233641.99070474983"/>
  </r>
  <r>
    <x v="1"/>
    <x v="2"/>
    <x v="5"/>
    <n v="1"/>
    <x v="8"/>
    <s v="Budget estimate"/>
    <n v="187793.72600614035"/>
  </r>
  <r>
    <x v="1"/>
    <x v="3"/>
    <x v="6"/>
    <n v="1"/>
    <x v="8"/>
    <s v="Budget estimate"/>
    <n v="132546.79698269407"/>
  </r>
  <r>
    <x v="1"/>
    <x v="3"/>
    <x v="7"/>
    <n v="1"/>
    <x v="8"/>
    <s v="Budget estimate"/>
    <n v="25905.299909514004"/>
  </r>
  <r>
    <x v="1"/>
    <x v="3"/>
    <x v="8"/>
    <n v="1"/>
    <x v="8"/>
    <s v="Budget estimate"/>
    <n v="42183.302056916451"/>
  </r>
  <r>
    <x v="1"/>
    <x v="3"/>
    <x v="9"/>
    <n v="1"/>
    <x v="8"/>
    <s v="Budget estimate"/>
    <n v="2126.7863820000002"/>
  </r>
  <r>
    <x v="1"/>
    <x v="3"/>
    <x v="10"/>
    <n v="1"/>
    <x v="8"/>
    <s v="Budget estimate"/>
    <n v="29750.392300549935"/>
  </r>
  <r>
    <x v="1"/>
    <x v="3"/>
    <x v="11"/>
    <n v="1"/>
    <x v="8"/>
    <s v="Budget estimate"/>
    <n v="37051.917699270125"/>
  </r>
  <r>
    <x v="1"/>
    <x v="3"/>
    <x v="12"/>
    <n v="1"/>
    <x v="8"/>
    <s v="Budget estimate"/>
    <n v="285152.34837125847"/>
  </r>
  <r>
    <x v="1"/>
    <x v="4"/>
    <x v="13"/>
    <n v="1"/>
    <x v="8"/>
    <s v="Budget estimate"/>
    <n v="72115.070650687485"/>
  </r>
  <r>
    <x v="1"/>
    <x v="4"/>
    <x v="14"/>
    <n v="1"/>
    <x v="8"/>
    <s v="Budget estimate"/>
    <n v="18811.823488484704"/>
  </r>
  <r>
    <x v="1"/>
    <x v="4"/>
    <x v="15"/>
    <n v="1"/>
    <x v="8"/>
    <s v="Budget estimate"/>
    <n v="758.01577680000003"/>
  </r>
  <r>
    <x v="1"/>
    <x v="4"/>
    <x v="16"/>
    <n v="1"/>
    <x v="8"/>
    <s v="Budget estimate"/>
    <n v="1628.8501107149259"/>
  </r>
  <r>
    <x v="1"/>
    <x v="4"/>
    <x v="17"/>
    <n v="1"/>
    <x v="8"/>
    <s v="Budget estimate"/>
    <n v="563.58882000000006"/>
  </r>
  <r>
    <x v="1"/>
    <x v="5"/>
    <x v="18"/>
    <n v="1"/>
    <x v="8"/>
    <s v="Budget estimate"/>
    <n v="6035.6319999999996"/>
  </r>
  <r>
    <x v="1"/>
    <x v="11"/>
    <x v="25"/>
    <n v="1"/>
    <x v="8"/>
    <s v="Budget estimate"/>
    <n v="8000"/>
  </r>
  <r>
    <x v="2"/>
    <x v="6"/>
    <x v="19"/>
    <n v="1"/>
    <x v="8"/>
    <s v="Budget estimate"/>
    <n v="-180473.26614131778"/>
  </r>
  <r>
    <x v="3"/>
    <x v="7"/>
    <x v="20"/>
    <n v="1"/>
    <x v="8"/>
    <s v="Budget estimate"/>
    <n v="165466.12738102541"/>
  </r>
  <r>
    <x v="3"/>
    <x v="7"/>
    <x v="21"/>
    <n v="1"/>
    <x v="8"/>
    <s v="Budget estimate"/>
    <n v="28014"/>
  </r>
  <r>
    <x v="3"/>
    <x v="8"/>
    <x v="22"/>
    <n v="1"/>
    <x v="8"/>
    <s v="Budget estimate"/>
    <n v="-32827.509393790388"/>
  </r>
  <r>
    <x v="4"/>
    <x v="9"/>
    <x v="23"/>
    <n v="1"/>
    <x v="8"/>
    <s v="Budget estimate"/>
    <n v="160652.61798723502"/>
  </r>
  <r>
    <x v="5"/>
    <x v="10"/>
    <x v="24"/>
    <n v="1"/>
    <x v="8"/>
    <s v="Budget estimate"/>
    <n v="5025378.5410025781"/>
  </r>
  <r>
    <x v="0"/>
    <x v="0"/>
    <x v="0"/>
    <n v="1"/>
    <x v="9"/>
    <s v="Budget estimate"/>
    <n v="1503367.8972287988"/>
  </r>
  <r>
    <x v="0"/>
    <x v="0"/>
    <x v="1"/>
    <n v="1"/>
    <x v="9"/>
    <s v="Budget estimate"/>
    <n v="106017.33088398655"/>
  </r>
  <r>
    <x v="0"/>
    <x v="1"/>
    <x v="2"/>
    <n v="1"/>
    <x v="9"/>
    <s v="Budget estimate"/>
    <n v="284.20653869892089"/>
  </r>
  <r>
    <x v="1"/>
    <x v="2"/>
    <x v="3"/>
    <n v="1"/>
    <x v="9"/>
    <s v="Budget estimate"/>
    <n v="630454.34714185074"/>
  </r>
  <r>
    <x v="1"/>
    <x v="2"/>
    <x v="4"/>
    <n v="1"/>
    <x v="9"/>
    <s v="Budget estimate"/>
    <n v="251145.29137962591"/>
  </r>
  <r>
    <x v="1"/>
    <x v="2"/>
    <x v="5"/>
    <n v="1"/>
    <x v="9"/>
    <s v="Budget estimate"/>
    <n v="206085.28568909082"/>
  </r>
  <r>
    <x v="1"/>
    <x v="3"/>
    <x v="6"/>
    <n v="1"/>
    <x v="9"/>
    <s v="Budget estimate"/>
    <n v="138577.13257580021"/>
  </r>
  <r>
    <x v="1"/>
    <x v="3"/>
    <x v="7"/>
    <n v="1"/>
    <x v="9"/>
    <s v="Budget estimate"/>
    <n v="28068.932606171049"/>
  </r>
  <r>
    <x v="1"/>
    <x v="3"/>
    <x v="8"/>
    <n v="1"/>
    <x v="9"/>
    <s v="Budget estimate"/>
    <n v="44313.930216961264"/>
  </r>
  <r>
    <x v="1"/>
    <x v="3"/>
    <x v="9"/>
    <n v="1"/>
    <x v="9"/>
    <s v="Budget estimate"/>
    <n v="2205.828"/>
  </r>
  <r>
    <x v="1"/>
    <x v="3"/>
    <x v="10"/>
    <n v="1"/>
    <x v="9"/>
    <s v="Budget estimate"/>
    <n v="32126.205137818441"/>
  </r>
  <r>
    <x v="1"/>
    <x v="3"/>
    <x v="11"/>
    <n v="1"/>
    <x v="9"/>
    <s v="Budget estimate"/>
    <n v="40533.287607693048"/>
  </r>
  <r>
    <x v="1"/>
    <x v="3"/>
    <x v="12"/>
    <n v="1"/>
    <x v="9"/>
    <s v="Budget estimate"/>
    <n v="317496.76519128022"/>
  </r>
  <r>
    <x v="1"/>
    <x v="4"/>
    <x v="13"/>
    <n v="1"/>
    <x v="9"/>
    <s v="Budget estimate"/>
    <n v="75601.66236976083"/>
  </r>
  <r>
    <x v="1"/>
    <x v="4"/>
    <x v="14"/>
    <n v="1"/>
    <x v="9"/>
    <s v="Budget estimate"/>
    <n v="19848.417974310643"/>
  </r>
  <r>
    <x v="1"/>
    <x v="4"/>
    <x v="15"/>
    <n v="1"/>
    <x v="9"/>
    <s v="Budget estimate"/>
    <n v="446.69187506584893"/>
  </r>
  <r>
    <x v="1"/>
    <x v="4"/>
    <x v="16"/>
    <n v="1"/>
    <x v="9"/>
    <s v="Budget estimate"/>
    <n v="1344.855880661979"/>
  </r>
  <r>
    <x v="1"/>
    <x v="4"/>
    <x v="17"/>
    <n v="1"/>
    <x v="9"/>
    <s v="Budget estimate"/>
    <n v="476.87868032"/>
  </r>
  <r>
    <x v="1"/>
    <x v="5"/>
    <x v="18"/>
    <n v="1"/>
    <x v="9"/>
    <s v="Budget estimate"/>
    <n v="6229.8140000000003"/>
  </r>
  <r>
    <x v="1"/>
    <x v="11"/>
    <x v="25"/>
    <n v="1"/>
    <x v="9"/>
    <s v="Budget estimate"/>
    <n v="8000"/>
  </r>
  <r>
    <x v="2"/>
    <x v="6"/>
    <x v="19"/>
    <n v="1"/>
    <x v="9"/>
    <s v="Budget estimate"/>
    <n v="-193285.89167492697"/>
  </r>
  <r>
    <x v="3"/>
    <x v="7"/>
    <x v="20"/>
    <n v="1"/>
    <x v="9"/>
    <s v="Budget estimate"/>
    <n v="165845.9748579849"/>
  </r>
  <r>
    <x v="3"/>
    <x v="7"/>
    <x v="21"/>
    <n v="1"/>
    <x v="9"/>
    <s v="Budget estimate"/>
    <n v="-17069"/>
  </r>
  <r>
    <x v="3"/>
    <x v="8"/>
    <x v="22"/>
    <n v="1"/>
    <x v="9"/>
    <s v="Budget estimate"/>
    <n v="20568.908758590067"/>
  </r>
  <r>
    <x v="4"/>
    <x v="9"/>
    <x v="23"/>
    <n v="1"/>
    <x v="9"/>
    <s v="Budget estimate"/>
    <n v="169345.88361657495"/>
  </r>
  <r>
    <x v="5"/>
    <x v="10"/>
    <x v="24"/>
    <n v="1"/>
    <x v="9"/>
    <s v="Budget estimate"/>
    <n v="5390082.9035441224"/>
  </r>
  <r>
    <x v="0"/>
    <x v="0"/>
    <x v="0"/>
    <n v="1"/>
    <x v="10"/>
    <s v="Budget estimate"/>
    <n v="1622004.5239785728"/>
  </r>
  <r>
    <x v="0"/>
    <x v="0"/>
    <x v="1"/>
    <n v="1"/>
    <x v="10"/>
    <s v="Budget estimate"/>
    <n v="114609.88103524223"/>
  </r>
  <r>
    <x v="0"/>
    <x v="1"/>
    <x v="2"/>
    <n v="1"/>
    <x v="10"/>
    <s v="Budget estimate"/>
    <n v="288.08265974958823"/>
  </r>
  <r>
    <x v="1"/>
    <x v="2"/>
    <x v="3"/>
    <n v="1"/>
    <x v="10"/>
    <s v="Budget estimate"/>
    <n v="677258.66144542105"/>
  </r>
  <r>
    <x v="1"/>
    <x v="2"/>
    <x v="4"/>
    <n v="1"/>
    <x v="10"/>
    <s v="Budget estimate"/>
    <n v="269076.45911210298"/>
  </r>
  <r>
    <x v="1"/>
    <x v="2"/>
    <x v="5"/>
    <n v="1"/>
    <x v="10"/>
    <s v="Budget estimate"/>
    <n v="223914.5480170071"/>
  </r>
  <r>
    <x v="1"/>
    <x v="3"/>
    <x v="6"/>
    <n v="1"/>
    <x v="10"/>
    <s v="Budget estimate"/>
    <n v="149399.14376605066"/>
  </r>
  <r>
    <x v="1"/>
    <x v="3"/>
    <x v="7"/>
    <n v="1"/>
    <x v="10"/>
    <s v="Budget estimate"/>
    <n v="29710.806564546703"/>
  </r>
  <r>
    <x v="1"/>
    <x v="3"/>
    <x v="8"/>
    <n v="1"/>
    <x v="10"/>
    <s v="Budget estimate"/>
    <n v="46757.514845116813"/>
  </r>
  <r>
    <x v="1"/>
    <x v="3"/>
    <x v="9"/>
    <n v="1"/>
    <x v="10"/>
    <s v="Budget estimate"/>
    <n v="2324.6080000000002"/>
  </r>
  <r>
    <x v="1"/>
    <x v="3"/>
    <x v="10"/>
    <n v="1"/>
    <x v="10"/>
    <s v="Budget estimate"/>
    <n v="33919.35777485554"/>
  </r>
  <r>
    <x v="1"/>
    <x v="3"/>
    <x v="11"/>
    <n v="1"/>
    <x v="10"/>
    <s v="Budget estimate"/>
    <n v="43666.448178355226"/>
  </r>
  <r>
    <x v="1"/>
    <x v="3"/>
    <x v="12"/>
    <n v="1"/>
    <x v="10"/>
    <s v="Budget estimate"/>
    <n v="346008.74351464544"/>
  </r>
  <r>
    <x v="1"/>
    <x v="4"/>
    <x v="13"/>
    <n v="1"/>
    <x v="10"/>
    <s v="Budget estimate"/>
    <n v="79661.969374131484"/>
  </r>
  <r>
    <x v="1"/>
    <x v="4"/>
    <x v="14"/>
    <n v="1"/>
    <x v="10"/>
    <s v="Budget estimate"/>
    <n v="21346.383953183322"/>
  </r>
  <r>
    <x v="1"/>
    <x v="4"/>
    <x v="15"/>
    <n v="1"/>
    <x v="10"/>
    <s v="Budget estimate"/>
    <n v="465.4045795139308"/>
  </r>
  <r>
    <x v="1"/>
    <x v="4"/>
    <x v="16"/>
    <n v="1"/>
    <x v="10"/>
    <s v="Budget estimate"/>
    <n v="1367.7008474607769"/>
  </r>
  <r>
    <x v="1"/>
    <x v="4"/>
    <x v="17"/>
    <n v="1"/>
    <x v="10"/>
    <s v="Budget estimate"/>
    <n v="489.53230773760004"/>
  </r>
  <r>
    <x v="1"/>
    <x v="5"/>
    <x v="18"/>
    <n v="1"/>
    <x v="10"/>
    <s v="Budget estimate"/>
    <n v="6580.4920000000002"/>
  </r>
  <r>
    <x v="1"/>
    <x v="11"/>
    <x v="25"/>
    <n v="1"/>
    <x v="10"/>
    <s v="Budget estimate"/>
    <n v="10000"/>
  </r>
  <r>
    <x v="2"/>
    <x v="6"/>
    <x v="19"/>
    <n v="1"/>
    <x v="10"/>
    <s v="Budget estimate"/>
    <n v="-205045.28660656419"/>
  </r>
  <r>
    <x v="3"/>
    <x v="7"/>
    <x v="20"/>
    <n v="1"/>
    <x v="10"/>
    <s v="Budget estimate"/>
    <n v="2628.4804102310118"/>
  </r>
  <r>
    <x v="3"/>
    <x v="7"/>
    <x v="21"/>
    <n v="1"/>
    <x v="10"/>
    <s v="Budget estimate"/>
    <n v="0"/>
  </r>
  <r>
    <x v="3"/>
    <x v="8"/>
    <x v="22"/>
    <n v="1"/>
    <x v="10"/>
    <s v="Budget estimate"/>
    <n v="-12066.109275446626"/>
  </r>
  <r>
    <x v="4"/>
    <x v="9"/>
    <x v="23"/>
    <n v="1"/>
    <x v="10"/>
    <s v="Budget estimate"/>
    <n v="-9437.6288652156145"/>
  </r>
  <r>
    <x v="5"/>
    <x v="10"/>
    <x v="24"/>
    <n v="1"/>
    <x v="10"/>
    <s v="Budget estimate"/>
    <n v="5808342.153201800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5"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B17:N30" firstHeaderRow="1" firstDataRow="2" firstDataCol="2"/>
  <pivotFields count="7">
    <pivotField axis="axisRow" compact="0" outline="0" showAll="0" defaultSubtotal="0">
      <items count="6">
        <item x="0"/>
        <item x="1"/>
        <item x="2"/>
        <item x="3"/>
        <item x="4"/>
        <item x="5"/>
      </items>
    </pivotField>
    <pivotField axis="axisRow" compact="0" outline="0" showAll="0" defaultSubtotal="0">
      <items count="12">
        <item x="2"/>
        <item x="3"/>
        <item x="4"/>
        <item x="5"/>
        <item x="9"/>
        <item x="6"/>
        <item x="7"/>
        <item x="8"/>
        <item x="11"/>
        <item x="0"/>
        <item x="10"/>
        <item x="1"/>
      </items>
    </pivotField>
    <pivotField compact="0" outline="0" showAll="0" defaultSubtotal="0">
      <items count="26">
        <item x="23"/>
        <item x="19"/>
        <item x="13"/>
        <item x="22"/>
        <item x="3"/>
        <item x="25"/>
        <item x="7"/>
        <item x="20"/>
        <item x="9"/>
        <item x="21"/>
        <item x="24"/>
        <item x="4"/>
        <item x="8"/>
        <item x="12"/>
        <item x="5"/>
        <item x="15"/>
        <item x="14"/>
        <item x="11"/>
        <item x="1"/>
        <item x="17"/>
        <item x="18"/>
        <item x="6"/>
        <item x="10"/>
        <item x="2"/>
        <item x="16"/>
        <item x="0"/>
      </items>
    </pivotField>
    <pivotField compact="0" outline="0" showAll="0" defaultSubtotal="0"/>
    <pivotField axis="axisCol" compact="0" outline="0" showAll="0" defaultSubtotal="0">
      <items count="11">
        <item x="0"/>
        <item x="1"/>
        <item x="2"/>
        <item x="3"/>
        <item x="4"/>
        <item x="5"/>
        <item x="6"/>
        <item x="7"/>
        <item x="8"/>
        <item x="9"/>
        <item x="10"/>
      </items>
    </pivotField>
    <pivotField compact="0" outline="0" showAll="0" defaultSubtotal="0"/>
    <pivotField dataField="1" compact="0" outline="0" showAll="0" defaultSubtotal="0"/>
  </pivotFields>
  <rowFields count="2">
    <field x="0"/>
    <field x="1"/>
  </rowFields>
  <rowItems count="12">
    <i>
      <x/>
      <x v="9"/>
    </i>
    <i r="1">
      <x v="11"/>
    </i>
    <i>
      <x v="1"/>
      <x/>
    </i>
    <i r="1">
      <x v="1"/>
    </i>
    <i r="1">
      <x v="2"/>
    </i>
    <i r="1">
      <x v="3"/>
    </i>
    <i r="1">
      <x v="8"/>
    </i>
    <i>
      <x v="2"/>
      <x v="5"/>
    </i>
    <i>
      <x v="3"/>
      <x v="6"/>
    </i>
    <i r="1">
      <x v="7"/>
    </i>
    <i>
      <x v="4"/>
      <x v="4"/>
    </i>
    <i>
      <x v="5"/>
      <x v="10"/>
    </i>
  </rowItems>
  <colFields count="1">
    <field x="4"/>
  </colFields>
  <colItems count="11">
    <i>
      <x/>
    </i>
    <i>
      <x v="1"/>
    </i>
    <i>
      <x v="2"/>
    </i>
    <i>
      <x v="3"/>
    </i>
    <i>
      <x v="4"/>
    </i>
    <i>
      <x v="5"/>
    </i>
    <i>
      <x v="6"/>
    </i>
    <i>
      <x v="7"/>
    </i>
    <i>
      <x v="8"/>
    </i>
    <i>
      <x v="9"/>
    </i>
    <i>
      <x v="10"/>
    </i>
  </colItems>
  <dataFields count="1">
    <dataField name="Sum of Value" fld="6" baseField="0" baseItem="0" numFmtId="3"/>
  </dataFields>
  <formats count="8">
    <format dxfId="26">
      <pivotArea type="all" dataOnly="0" outline="0" fieldPosition="0"/>
    </format>
    <format dxfId="25">
      <pivotArea outline="0" collapsedLevelsAreSubtotals="1" fieldPosition="0"/>
    </format>
    <format dxfId="24">
      <pivotArea type="origin" dataOnly="0" labelOnly="1" outline="0" fieldPosition="0"/>
    </format>
    <format dxfId="23">
      <pivotArea dataOnly="0" labelOnly="1" outline="0" axis="axisValues" fieldPosition="0"/>
    </format>
    <format dxfId="22">
      <pivotArea dataOnly="0" labelOnly="1" fieldPosition="0">
        <references count="1">
          <reference field="4" count="0"/>
        </references>
      </pivotArea>
    </format>
    <format dxfId="21">
      <pivotArea dataOnly="0" labelOnly="1" grandCol="1" outline="0" fieldPosition="0"/>
    </format>
    <format dxfId="20">
      <pivotArea dataOnly="0" labelOnly="1" fieldPosition="0">
        <references count="1">
          <reference field="4" count="0"/>
        </references>
      </pivotArea>
    </format>
    <format dxfId="19">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5" name="PivotTable2"/>
  </pivotTables>
  <data>
    <tabular pivotCacheId="19112">
      <items count="6">
        <i x="4" s="1"/>
        <i x="2" s="1"/>
        <i x="1" s="1"/>
        <i x="3" s="1"/>
        <i x="5"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lass1" sourceName="Class1">
  <pivotTables>
    <pivotTable tabId="5" name="PivotTable2"/>
  </pivotTables>
  <data>
    <tabular pivotCacheId="19112">
      <items count="12">
        <i x="9" s="1"/>
        <i x="6" s="1"/>
        <i x="8" s="1"/>
        <i x="7" s="1"/>
        <i x="11" s="1"/>
        <i x="2" s="1"/>
        <i x="0" s="1"/>
        <i x="10" s="1"/>
        <i x="4" s="1"/>
        <i x="5"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lass2" sourceName="Class2">
  <pivotTables>
    <pivotTable tabId="5" name="PivotTable2"/>
  </pivotTables>
  <data>
    <tabular pivotCacheId="19112">
      <items count="26">
        <i x="23" s="1"/>
        <i x="19" s="1"/>
        <i x="13" s="1"/>
        <i x="22" s="1"/>
        <i x="3" s="1"/>
        <i x="25" s="1"/>
        <i x="7" s="1"/>
        <i x="20" s="1"/>
        <i x="9" s="1"/>
        <i x="21" s="1"/>
        <i x="24" s="1"/>
        <i x="4" s="1"/>
        <i x="8" s="1"/>
        <i x="12" s="1"/>
        <i x="5" s="1"/>
        <i x="15" s="1"/>
        <i x="14" s="1"/>
        <i x="11" s="1"/>
        <i x="1" s="1"/>
        <i x="17" s="1"/>
        <i x="18" s="1"/>
        <i x="6" s="1"/>
        <i x="10" s="1"/>
        <i x="2" s="1"/>
        <i x="16"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Fin_Year" sourceName="Fin_Year">
  <pivotTables>
    <pivotTable tabId="5" name="PivotTable2"/>
  </pivotTables>
  <data>
    <tabular pivotCacheId="19112">
      <items count="11">
        <i x="0" s="1"/>
        <i x="1" s="1"/>
        <i x="2" s="1"/>
        <i x="3" s="1"/>
        <i x="4" s="1"/>
        <i x="5" s="1"/>
        <i x="6" s="1"/>
        <i x="7" s="1"/>
        <i x="8" s="1"/>
        <i x="9" s="1"/>
        <i x="1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 Style 1" rowHeight="241300"/>
  <slicer name="Class1" cache="Slicer_Class1" caption="Level 1" style="Slicer Style 1" rowHeight="241300"/>
  <slicer name="Class2" cache="Slicer_Class2" caption="Level 2" style="Slicer Style 1" rowHeight="241300"/>
  <slicer name="Fin_Year" cache="Slicer_Fin_Year" caption="Fin_Year" columnCount="2" style="Slicer Style 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7:N37"/>
  <sheetViews>
    <sheetView showGridLines="0" tabSelected="1" zoomScale="85" zoomScaleNormal="85" workbookViewId="0">
      <selection activeCell="F25" sqref="F25"/>
    </sheetView>
  </sheetViews>
  <sheetFormatPr defaultColWidth="9.109375" defaultRowHeight="14.4" x14ac:dyDescent="0.3"/>
  <cols>
    <col min="1" max="1" width="40.6640625" style="5" customWidth="1"/>
    <col min="2" max="2" width="49.33203125" style="5" bestFit="1" customWidth="1"/>
    <col min="3" max="3" width="41.6640625" style="5" customWidth="1"/>
    <col min="4" max="4" width="11.109375" style="5" customWidth="1"/>
    <col min="5" max="14" width="9.21875" style="5" customWidth="1"/>
    <col min="15" max="15" width="16.44140625" style="5" bestFit="1" customWidth="1"/>
    <col min="16" max="16" width="12.88671875" style="5" bestFit="1" customWidth="1"/>
    <col min="17" max="17" width="15.6640625" style="5" bestFit="1" customWidth="1"/>
    <col min="18" max="18" width="12.88671875" style="5" bestFit="1" customWidth="1"/>
    <col min="19" max="19" width="15.6640625" style="5" bestFit="1" customWidth="1"/>
    <col min="20" max="20" width="12.88671875" style="5" bestFit="1" customWidth="1"/>
    <col min="21" max="21" width="15.6640625" style="5" bestFit="1" customWidth="1"/>
    <col min="22" max="22" width="12.88671875" style="5" bestFit="1" customWidth="1"/>
    <col min="23" max="23" width="12" style="5" bestFit="1" customWidth="1"/>
    <col min="24" max="16384" width="9.109375" style="5"/>
  </cols>
  <sheetData>
    <row r="17" spans="2:14" x14ac:dyDescent="0.3">
      <c r="B17" s="4" t="s">
        <v>54</v>
      </c>
      <c r="C17" s="3"/>
      <c r="D17" s="4" t="s">
        <v>53</v>
      </c>
      <c r="E17" s="3"/>
      <c r="F17" s="3"/>
      <c r="G17" s="3"/>
      <c r="H17" s="3"/>
      <c r="I17" s="3"/>
      <c r="J17" s="3"/>
      <c r="K17" s="3"/>
      <c r="L17" s="3"/>
      <c r="M17" s="3"/>
      <c r="N17" s="3"/>
    </row>
    <row r="18" spans="2:14" x14ac:dyDescent="0.3">
      <c r="B18" s="4" t="s">
        <v>0</v>
      </c>
      <c r="C18" s="4" t="s">
        <v>1</v>
      </c>
      <c r="D18" s="6" t="s">
        <v>39</v>
      </c>
      <c r="E18" s="6" t="s">
        <v>41</v>
      </c>
      <c r="F18" s="6" t="s">
        <v>42</v>
      </c>
      <c r="G18" s="6" t="s">
        <v>43</v>
      </c>
      <c r="H18" s="6" t="s">
        <v>44</v>
      </c>
      <c r="I18" s="6" t="s">
        <v>45</v>
      </c>
      <c r="J18" s="6" t="s">
        <v>46</v>
      </c>
      <c r="K18" s="6" t="s">
        <v>48</v>
      </c>
      <c r="L18" s="6" t="s">
        <v>50</v>
      </c>
      <c r="M18" s="6" t="s">
        <v>51</v>
      </c>
      <c r="N18" s="6" t="s">
        <v>55</v>
      </c>
    </row>
    <row r="19" spans="2:14" x14ac:dyDescent="0.3">
      <c r="B19" s="3" t="s">
        <v>3</v>
      </c>
      <c r="C19" s="3" t="s">
        <v>4</v>
      </c>
      <c r="D19" s="3">
        <v>762506.21990711626</v>
      </c>
      <c r="E19" s="3">
        <v>841916.44953788898</v>
      </c>
      <c r="F19" s="3">
        <v>907220.23255265353</v>
      </c>
      <c r="G19" s="3">
        <v>1007806.0636975905</v>
      </c>
      <c r="H19" s="3">
        <v>1093922.1469971605</v>
      </c>
      <c r="I19" s="3">
        <v>1214940.2207100836</v>
      </c>
      <c r="J19" s="3">
        <v>1285150.4108254793</v>
      </c>
      <c r="K19" s="3">
        <v>1353288.6715558912</v>
      </c>
      <c r="L19" s="3">
        <v>1490447.4632185325</v>
      </c>
      <c r="M19" s="3">
        <v>1609385.2281127854</v>
      </c>
      <c r="N19" s="3">
        <v>1736614.405013815</v>
      </c>
    </row>
    <row r="20" spans="2:14" x14ac:dyDescent="0.3">
      <c r="B20" s="3"/>
      <c r="C20" s="3" t="s">
        <v>7</v>
      </c>
      <c r="D20" s="3">
        <v>367.14035500000006</v>
      </c>
      <c r="E20" s="3">
        <v>248.35904135927362</v>
      </c>
      <c r="F20" s="3">
        <v>345.58067533000002</v>
      </c>
      <c r="G20" s="3">
        <v>244.6173486405967</v>
      </c>
      <c r="H20" s="3">
        <v>1399.9250993270448</v>
      </c>
      <c r="I20" s="3">
        <v>329.38862108310093</v>
      </c>
      <c r="J20" s="3">
        <v>539.1249525070873</v>
      </c>
      <c r="K20" s="3">
        <v>340.71939238788423</v>
      </c>
      <c r="L20" s="3">
        <v>268.99663554112021</v>
      </c>
      <c r="M20" s="3">
        <v>284.20653869892089</v>
      </c>
      <c r="N20" s="3">
        <v>288.08265974958823</v>
      </c>
    </row>
    <row r="21" spans="2:14" x14ac:dyDescent="0.3">
      <c r="B21" s="3" t="s">
        <v>8</v>
      </c>
      <c r="C21" s="3" t="s">
        <v>9</v>
      </c>
      <c r="D21" s="3">
        <v>522853.73089266237</v>
      </c>
      <c r="E21" s="3">
        <v>579924.88101633498</v>
      </c>
      <c r="F21" s="3">
        <v>632535.36584751902</v>
      </c>
      <c r="G21" s="3">
        <v>691709.68611843523</v>
      </c>
      <c r="H21" s="3">
        <v>744730.8871615649</v>
      </c>
      <c r="I21" s="3">
        <v>806527.69805445988</v>
      </c>
      <c r="J21" s="3">
        <v>882200.70570014371</v>
      </c>
      <c r="K21" s="3">
        <v>942936.22729413258</v>
      </c>
      <c r="L21" s="3">
        <v>1008559.9014465015</v>
      </c>
      <c r="M21" s="3">
        <v>1087684.9242105675</v>
      </c>
      <c r="N21" s="3">
        <v>1170249.6685745311</v>
      </c>
    </row>
    <row r="22" spans="2:14" x14ac:dyDescent="0.3">
      <c r="B22" s="3"/>
      <c r="C22" s="3" t="s">
        <v>13</v>
      </c>
      <c r="D22" s="3">
        <v>278699.23592602997</v>
      </c>
      <c r="E22" s="3">
        <v>307010.22621961916</v>
      </c>
      <c r="F22" s="3">
        <v>339514.76426555007</v>
      </c>
      <c r="G22" s="3">
        <v>371855.63746423007</v>
      </c>
      <c r="H22" s="3">
        <v>398576.84960172907</v>
      </c>
      <c r="I22" s="3">
        <v>436449.16616142</v>
      </c>
      <c r="J22" s="3">
        <v>471135.99984680337</v>
      </c>
      <c r="K22" s="3">
        <v>511677.03854583891</v>
      </c>
      <c r="L22" s="3">
        <v>554716.84370220301</v>
      </c>
      <c r="M22" s="3">
        <v>603322.08133572433</v>
      </c>
      <c r="N22" s="3">
        <v>651786.62264357042</v>
      </c>
    </row>
    <row r="23" spans="2:14" x14ac:dyDescent="0.3">
      <c r="B23" s="3"/>
      <c r="C23" s="3" t="s">
        <v>21</v>
      </c>
      <c r="D23" s="3">
        <v>55956.696368600002</v>
      </c>
      <c r="E23" s="3">
        <v>62329.908771436094</v>
      </c>
      <c r="F23" s="3">
        <v>66296.789542303741</v>
      </c>
      <c r="G23" s="3">
        <v>75662.110393333831</v>
      </c>
      <c r="H23" s="3">
        <v>85513.916126119948</v>
      </c>
      <c r="I23" s="3">
        <v>92236.437053736794</v>
      </c>
      <c r="J23" s="3">
        <v>80263.051339776794</v>
      </c>
      <c r="K23" s="3">
        <v>82977.80456933823</v>
      </c>
      <c r="L23" s="3">
        <v>93877.34884668712</v>
      </c>
      <c r="M23" s="3">
        <v>97718.506780119307</v>
      </c>
      <c r="N23" s="3">
        <v>103330.9910620271</v>
      </c>
    </row>
    <row r="24" spans="2:14" x14ac:dyDescent="0.3">
      <c r="B24" s="3"/>
      <c r="C24" s="3" t="s">
        <v>27</v>
      </c>
      <c r="D24" s="3">
        <v>22437.775000000001</v>
      </c>
      <c r="E24" s="3">
        <v>3044.3159999999998</v>
      </c>
      <c r="F24" s="3">
        <v>5086.5389999999998</v>
      </c>
      <c r="G24" s="3">
        <v>4194.0209999999997</v>
      </c>
      <c r="H24" s="3">
        <v>6165.0198899999996</v>
      </c>
      <c r="I24" s="3">
        <v>31036.634321000001</v>
      </c>
      <c r="J24" s="3">
        <v>8177.3884050000006</v>
      </c>
      <c r="K24" s="3">
        <v>20367.778922313479</v>
      </c>
      <c r="L24" s="3">
        <v>6035.6319999999996</v>
      </c>
      <c r="M24" s="3">
        <v>6229.8140000000003</v>
      </c>
      <c r="N24" s="3">
        <v>6580.4920000000002</v>
      </c>
    </row>
    <row r="25" spans="2:14" x14ac:dyDescent="0.3">
      <c r="B25" s="3"/>
      <c r="C25" s="3" t="s">
        <v>28</v>
      </c>
      <c r="D25" s="3"/>
      <c r="E25" s="3"/>
      <c r="F25" s="3"/>
      <c r="G25" s="3"/>
      <c r="H25" s="3"/>
      <c r="I25" s="3"/>
      <c r="J25" s="3"/>
      <c r="K25" s="3">
        <v>0</v>
      </c>
      <c r="L25" s="3">
        <v>8000</v>
      </c>
      <c r="M25" s="3">
        <v>8000</v>
      </c>
      <c r="N25" s="3">
        <v>10000</v>
      </c>
    </row>
    <row r="26" spans="2:14" x14ac:dyDescent="0.3">
      <c r="B26" s="3" t="s">
        <v>29</v>
      </c>
      <c r="C26" s="3" t="s">
        <v>29</v>
      </c>
      <c r="D26" s="3">
        <v>-117074.07792517613</v>
      </c>
      <c r="E26" s="3">
        <v>-110144.52342814195</v>
      </c>
      <c r="F26" s="3">
        <v>-135867.6454273893</v>
      </c>
      <c r="G26" s="3">
        <v>-135370.77392976813</v>
      </c>
      <c r="H26" s="3">
        <v>-139664.60068292636</v>
      </c>
      <c r="I26" s="3">
        <v>-150980.32625945006</v>
      </c>
      <c r="J26" s="3">
        <v>-156087.60951373773</v>
      </c>
      <c r="K26" s="3">
        <v>-204329.45838334435</v>
      </c>
      <c r="L26" s="3">
        <v>-180473.26614131778</v>
      </c>
      <c r="M26" s="3">
        <v>-193285.89167492697</v>
      </c>
      <c r="N26" s="3">
        <v>-205045.28660656419</v>
      </c>
    </row>
    <row r="27" spans="2:14" x14ac:dyDescent="0.3">
      <c r="B27" s="3" t="s">
        <v>30</v>
      </c>
      <c r="C27" s="3" t="s">
        <v>31</v>
      </c>
      <c r="D27" s="3">
        <v>180933.60824471997</v>
      </c>
      <c r="E27" s="3">
        <v>168027.38186808</v>
      </c>
      <c r="F27" s="3">
        <v>132990.87863071746</v>
      </c>
      <c r="G27" s="3">
        <v>173194.22505100004</v>
      </c>
      <c r="H27" s="3">
        <v>174982.64350337</v>
      </c>
      <c r="I27" s="3">
        <v>157985.80614329467</v>
      </c>
      <c r="J27" s="3">
        <v>191656.87563450824</v>
      </c>
      <c r="K27" s="3">
        <v>186810.04105618215</v>
      </c>
      <c r="L27" s="3">
        <v>193480.12738102541</v>
      </c>
      <c r="M27" s="3">
        <v>148776.9748579849</v>
      </c>
      <c r="N27" s="3">
        <v>2628.4804102310118</v>
      </c>
    </row>
    <row r="28" spans="2:14" x14ac:dyDescent="0.3">
      <c r="B28" s="3"/>
      <c r="C28" s="3" t="s">
        <v>34</v>
      </c>
      <c r="D28" s="3">
        <v>-63859.529820798314</v>
      </c>
      <c r="E28" s="3">
        <v>-57882.85526145828</v>
      </c>
      <c r="F28" s="3">
        <v>2876.730662940402</v>
      </c>
      <c r="G28" s="3">
        <v>-37823.471211867087</v>
      </c>
      <c r="H28" s="3">
        <v>-35317.98958542238</v>
      </c>
      <c r="I28" s="3">
        <v>-7005.4699672402148</v>
      </c>
      <c r="J28" s="3">
        <v>-32626.934820224422</v>
      </c>
      <c r="K28" s="3">
        <v>-31803.917866819207</v>
      </c>
      <c r="L28" s="3">
        <v>-32827.509393790388</v>
      </c>
      <c r="M28" s="3">
        <v>20568.908758590067</v>
      </c>
      <c r="N28" s="3">
        <v>-12066.109275446626</v>
      </c>
    </row>
    <row r="29" spans="2:14" x14ac:dyDescent="0.3">
      <c r="B29" s="3" t="s">
        <v>35</v>
      </c>
      <c r="C29" s="3" t="s">
        <v>35</v>
      </c>
      <c r="D29" s="3">
        <v>117074.07842392166</v>
      </c>
      <c r="E29" s="3">
        <v>110144.52660662172</v>
      </c>
      <c r="F29" s="3">
        <v>135867.60929365785</v>
      </c>
      <c r="G29" s="3">
        <v>135370.75383913296</v>
      </c>
      <c r="H29" s="3">
        <v>139664.65391794761</v>
      </c>
      <c r="I29" s="3">
        <v>150980.33617605446</v>
      </c>
      <c r="J29" s="3">
        <v>159029.94081428382</v>
      </c>
      <c r="K29" s="3">
        <v>155006.12318936293</v>
      </c>
      <c r="L29" s="3">
        <v>160652.61798723502</v>
      </c>
      <c r="M29" s="3">
        <v>169345.88361657495</v>
      </c>
      <c r="N29" s="3">
        <v>-9437.6288652156145</v>
      </c>
    </row>
    <row r="30" spans="2:14" x14ac:dyDescent="0.3">
      <c r="B30" s="3" t="s">
        <v>36</v>
      </c>
      <c r="C30" s="3" t="s">
        <v>36</v>
      </c>
      <c r="D30" s="3">
        <v>2749533.0000000019</v>
      </c>
      <c r="E30" s="3">
        <v>3080887.0000000014</v>
      </c>
      <c r="F30" s="3">
        <v>3327630.0000000019</v>
      </c>
      <c r="G30" s="3">
        <v>3624308.0000000014</v>
      </c>
      <c r="H30" s="3">
        <v>3867897.0000000023</v>
      </c>
      <c r="I30" s="3">
        <v>4122617.0000000019</v>
      </c>
      <c r="J30" s="3">
        <v>4404535.0000000028</v>
      </c>
      <c r="K30" s="3">
        <v>4699381.3999878364</v>
      </c>
      <c r="L30" s="3">
        <v>5025378.5410025781</v>
      </c>
      <c r="M30" s="3">
        <v>5390082.9035441224</v>
      </c>
      <c r="N30" s="3">
        <v>5808342.1532018008</v>
      </c>
    </row>
    <row r="31" spans="2:14" x14ac:dyDescent="0.3">
      <c r="B31"/>
      <c r="C31"/>
      <c r="D31"/>
      <c r="E31"/>
      <c r="F31"/>
      <c r="G31"/>
      <c r="H31"/>
      <c r="I31"/>
      <c r="J31"/>
      <c r="K31"/>
      <c r="L31"/>
      <c r="M31"/>
    </row>
    <row r="32" spans="2:14" x14ac:dyDescent="0.3">
      <c r="B32"/>
      <c r="C32"/>
      <c r="D32"/>
      <c r="E32"/>
      <c r="F32"/>
      <c r="G32"/>
      <c r="H32"/>
      <c r="I32"/>
      <c r="J32"/>
      <c r="K32"/>
      <c r="L32"/>
      <c r="M32"/>
    </row>
    <row r="33" spans="2:13" x14ac:dyDescent="0.3">
      <c r="B33"/>
      <c r="C33"/>
      <c r="D33"/>
      <c r="E33"/>
      <c r="F33"/>
      <c r="G33"/>
      <c r="H33"/>
      <c r="I33"/>
      <c r="J33"/>
      <c r="K33"/>
      <c r="L33"/>
      <c r="M33"/>
    </row>
    <row r="34" spans="2:13" x14ac:dyDescent="0.3">
      <c r="B34"/>
      <c r="C34"/>
      <c r="D34"/>
      <c r="E34"/>
      <c r="F34"/>
      <c r="G34"/>
      <c r="H34"/>
      <c r="I34"/>
      <c r="J34"/>
      <c r="K34"/>
      <c r="L34"/>
      <c r="M34"/>
    </row>
    <row r="35" spans="2:13" x14ac:dyDescent="0.3">
      <c r="B35"/>
      <c r="C35"/>
      <c r="D35"/>
      <c r="E35"/>
      <c r="F35"/>
      <c r="G35"/>
      <c r="H35"/>
      <c r="I35"/>
      <c r="J35"/>
      <c r="K35"/>
      <c r="L35"/>
      <c r="M35"/>
    </row>
    <row r="36" spans="2:13" x14ac:dyDescent="0.3">
      <c r="B36"/>
      <c r="C36"/>
      <c r="D36"/>
      <c r="E36"/>
      <c r="F36"/>
      <c r="G36"/>
      <c r="H36"/>
      <c r="I36"/>
      <c r="J36"/>
      <c r="K36"/>
      <c r="L36"/>
      <c r="M36"/>
    </row>
    <row r="37" spans="2:13" x14ac:dyDescent="0.3">
      <c r="B37"/>
      <c r="C37"/>
      <c r="D37"/>
      <c r="E37"/>
      <c r="F37"/>
      <c r="G37"/>
      <c r="H37"/>
      <c r="I37"/>
      <c r="J37"/>
      <c r="K37"/>
      <c r="L37"/>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80"/>
  <sheetViews>
    <sheetView topLeftCell="A260" zoomScaleNormal="100" workbookViewId="0">
      <selection activeCell="B274" sqref="B274"/>
    </sheetView>
  </sheetViews>
  <sheetFormatPr defaultColWidth="9.109375" defaultRowHeight="14.4" x14ac:dyDescent="0.3"/>
  <cols>
    <col min="1" max="3" width="49.33203125" style="1" customWidth="1"/>
    <col min="4" max="6" width="12.44140625" style="1" customWidth="1"/>
    <col min="7" max="16384" width="9.109375" style="1"/>
  </cols>
  <sheetData>
    <row r="1" spans="1:7" x14ac:dyDescent="0.3">
      <c r="A1" s="2" t="s">
        <v>0</v>
      </c>
      <c r="B1" s="2" t="s">
        <v>1</v>
      </c>
      <c r="C1" s="2" t="s">
        <v>2</v>
      </c>
      <c r="D1" s="2" t="s">
        <v>37</v>
      </c>
      <c r="E1" s="2" t="s">
        <v>53</v>
      </c>
      <c r="F1" s="2" t="s">
        <v>52</v>
      </c>
      <c r="G1" s="2" t="s">
        <v>38</v>
      </c>
    </row>
    <row r="2" spans="1:7" x14ac:dyDescent="0.3">
      <c r="A2" s="1" t="s">
        <v>3</v>
      </c>
      <c r="B2" s="1" t="s">
        <v>4</v>
      </c>
      <c r="C2" s="1" t="s">
        <v>5</v>
      </c>
      <c r="D2" s="1">
        <f t="shared" ref="D2:D65" si="0">IF(G2=0,0,1)</f>
        <v>1</v>
      </c>
      <c r="E2" s="2" t="s">
        <v>39</v>
      </c>
      <c r="F2" s="2" t="s">
        <v>40</v>
      </c>
      <c r="G2" s="1">
        <v>693346.9554987452</v>
      </c>
    </row>
    <row r="3" spans="1:7" x14ac:dyDescent="0.3">
      <c r="A3" s="1" t="s">
        <v>3</v>
      </c>
      <c r="B3" s="1" t="s">
        <v>4</v>
      </c>
      <c r="C3" s="1" t="s">
        <v>6</v>
      </c>
      <c r="D3" s="1">
        <f t="shared" si="0"/>
        <v>1</v>
      </c>
      <c r="E3" s="2" t="s">
        <v>39</v>
      </c>
      <c r="F3" s="2" t="s">
        <v>40</v>
      </c>
      <c r="G3" s="1">
        <v>69159.264408371062</v>
      </c>
    </row>
    <row r="4" spans="1:7" x14ac:dyDescent="0.3">
      <c r="A4" s="1" t="s">
        <v>3</v>
      </c>
      <c r="B4" s="1" t="s">
        <v>7</v>
      </c>
      <c r="C4" s="1" t="s">
        <v>7</v>
      </c>
      <c r="D4" s="1">
        <f t="shared" si="0"/>
        <v>1</v>
      </c>
      <c r="E4" s="2" t="s">
        <v>39</v>
      </c>
      <c r="F4" s="2" t="s">
        <v>40</v>
      </c>
      <c r="G4" s="1">
        <v>367.14035500000006</v>
      </c>
    </row>
    <row r="5" spans="1:7" x14ac:dyDescent="0.3">
      <c r="A5" s="1" t="s">
        <v>8</v>
      </c>
      <c r="B5" s="1" t="s">
        <v>9</v>
      </c>
      <c r="C5" s="1" t="s">
        <v>10</v>
      </c>
      <c r="D5" s="1">
        <f t="shared" si="0"/>
        <v>1</v>
      </c>
      <c r="E5" s="2" t="s">
        <v>39</v>
      </c>
      <c r="F5" s="2" t="s">
        <v>40</v>
      </c>
      <c r="G5" s="1">
        <v>309862.22315854946</v>
      </c>
    </row>
    <row r="6" spans="1:7" x14ac:dyDescent="0.3">
      <c r="A6" s="1" t="s">
        <v>8</v>
      </c>
      <c r="B6" s="1" t="s">
        <v>9</v>
      </c>
      <c r="C6" s="1" t="s">
        <v>11</v>
      </c>
      <c r="D6" s="1">
        <f t="shared" si="0"/>
        <v>1</v>
      </c>
      <c r="E6" s="2" t="s">
        <v>39</v>
      </c>
      <c r="F6" s="2" t="s">
        <v>40</v>
      </c>
      <c r="G6" s="1">
        <v>137693.12087967293</v>
      </c>
    </row>
    <row r="7" spans="1:7" x14ac:dyDescent="0.3">
      <c r="A7" s="1" t="s">
        <v>8</v>
      </c>
      <c r="B7" s="1" t="s">
        <v>9</v>
      </c>
      <c r="C7" s="1" t="s">
        <v>12</v>
      </c>
      <c r="D7" s="1">
        <f t="shared" si="0"/>
        <v>1</v>
      </c>
      <c r="E7" s="2" t="s">
        <v>39</v>
      </c>
      <c r="F7" s="2" t="s">
        <v>40</v>
      </c>
      <c r="G7" s="1">
        <v>75298.386854439988</v>
      </c>
    </row>
    <row r="8" spans="1:7" x14ac:dyDescent="0.3">
      <c r="A8" s="1" t="s">
        <v>8</v>
      </c>
      <c r="B8" s="1" t="s">
        <v>13</v>
      </c>
      <c r="C8" s="1" t="s">
        <v>14</v>
      </c>
      <c r="D8" s="1">
        <f t="shared" si="0"/>
        <v>1</v>
      </c>
      <c r="E8" s="2" t="s">
        <v>39</v>
      </c>
      <c r="F8" s="2" t="s">
        <v>40</v>
      </c>
      <c r="G8" s="1">
        <v>67096.208491829995</v>
      </c>
    </row>
    <row r="9" spans="1:7" x14ac:dyDescent="0.3">
      <c r="A9" s="1" t="s">
        <v>8</v>
      </c>
      <c r="B9" s="1" t="s">
        <v>13</v>
      </c>
      <c r="C9" s="1" t="s">
        <v>15</v>
      </c>
      <c r="D9" s="1">
        <f t="shared" si="0"/>
        <v>1</v>
      </c>
      <c r="E9" s="2" t="s">
        <v>39</v>
      </c>
      <c r="F9" s="2" t="s">
        <v>40</v>
      </c>
      <c r="G9" s="1">
        <v>17087.87</v>
      </c>
    </row>
    <row r="10" spans="1:7" x14ac:dyDescent="0.3">
      <c r="A10" s="1" t="s">
        <v>8</v>
      </c>
      <c r="B10" s="1" t="s">
        <v>13</v>
      </c>
      <c r="C10" s="1" t="s">
        <v>16</v>
      </c>
      <c r="D10" s="1">
        <f t="shared" si="0"/>
        <v>1</v>
      </c>
      <c r="E10" s="2" t="s">
        <v>39</v>
      </c>
      <c r="F10" s="2" t="s">
        <v>40</v>
      </c>
      <c r="G10" s="1">
        <v>17895.149000000001</v>
      </c>
    </row>
    <row r="11" spans="1:7" x14ac:dyDescent="0.3">
      <c r="A11" s="1" t="s">
        <v>8</v>
      </c>
      <c r="B11" s="1" t="s">
        <v>13</v>
      </c>
      <c r="C11" s="1" t="s">
        <v>17</v>
      </c>
      <c r="D11" s="1">
        <f t="shared" si="0"/>
        <v>1</v>
      </c>
      <c r="E11" s="2" t="s">
        <v>39</v>
      </c>
      <c r="F11" s="2" t="s">
        <v>40</v>
      </c>
      <c r="G11" s="1">
        <v>1234.549</v>
      </c>
    </row>
    <row r="12" spans="1:7" x14ac:dyDescent="0.3">
      <c r="A12" s="1" t="s">
        <v>8</v>
      </c>
      <c r="B12" s="1" t="s">
        <v>13</v>
      </c>
      <c r="C12" s="1" t="s">
        <v>18</v>
      </c>
      <c r="D12" s="1">
        <f t="shared" si="0"/>
        <v>1</v>
      </c>
      <c r="E12" s="2" t="s">
        <v>39</v>
      </c>
      <c r="F12" s="2" t="s">
        <v>40</v>
      </c>
      <c r="G12" s="1">
        <v>18178.335300000006</v>
      </c>
    </row>
    <row r="13" spans="1:7" x14ac:dyDescent="0.3">
      <c r="A13" s="1" t="s">
        <v>8</v>
      </c>
      <c r="B13" s="1" t="s">
        <v>13</v>
      </c>
      <c r="C13" s="1" t="s">
        <v>19</v>
      </c>
      <c r="D13" s="1">
        <f t="shared" si="0"/>
        <v>1</v>
      </c>
      <c r="E13" s="2" t="s">
        <v>39</v>
      </c>
      <c r="F13" s="2" t="s">
        <v>40</v>
      </c>
      <c r="G13" s="1">
        <v>21301.946</v>
      </c>
    </row>
    <row r="14" spans="1:7" x14ac:dyDescent="0.3">
      <c r="A14" s="1" t="s">
        <v>8</v>
      </c>
      <c r="B14" s="1" t="s">
        <v>13</v>
      </c>
      <c r="C14" s="1" t="s">
        <v>20</v>
      </c>
      <c r="D14" s="1">
        <f t="shared" si="0"/>
        <v>1</v>
      </c>
      <c r="E14" s="2" t="s">
        <v>39</v>
      </c>
      <c r="F14" s="2" t="s">
        <v>40</v>
      </c>
      <c r="G14" s="1">
        <v>135905.17813419999</v>
      </c>
    </row>
    <row r="15" spans="1:7" x14ac:dyDescent="0.3">
      <c r="A15" s="1" t="s">
        <v>8</v>
      </c>
      <c r="B15" s="1" t="s">
        <v>21</v>
      </c>
      <c r="C15" s="1" t="s">
        <v>22</v>
      </c>
      <c r="D15" s="1">
        <f t="shared" si="0"/>
        <v>1</v>
      </c>
      <c r="E15" s="2" t="s">
        <v>39</v>
      </c>
      <c r="F15" s="2" t="s">
        <v>40</v>
      </c>
      <c r="G15" s="1">
        <v>42438.364618370004</v>
      </c>
    </row>
    <row r="16" spans="1:7" x14ac:dyDescent="0.3">
      <c r="A16" s="1" t="s">
        <v>8</v>
      </c>
      <c r="B16" s="1" t="s">
        <v>21</v>
      </c>
      <c r="C16" s="1" t="s">
        <v>23</v>
      </c>
      <c r="D16" s="1">
        <f t="shared" si="0"/>
        <v>1</v>
      </c>
      <c r="E16" s="2" t="s">
        <v>39</v>
      </c>
      <c r="F16" s="2" t="s">
        <v>40</v>
      </c>
      <c r="G16" s="1">
        <v>9954.1629817099947</v>
      </c>
    </row>
    <row r="17" spans="1:7" x14ac:dyDescent="0.3">
      <c r="A17" s="1" t="s">
        <v>8</v>
      </c>
      <c r="B17" s="1" t="s">
        <v>21</v>
      </c>
      <c r="C17" s="1" t="s">
        <v>24</v>
      </c>
      <c r="D17" s="1">
        <f t="shared" si="0"/>
        <v>1</v>
      </c>
      <c r="E17" s="2" t="s">
        <v>39</v>
      </c>
      <c r="F17" s="2" t="s">
        <v>40</v>
      </c>
      <c r="G17" s="1">
        <v>2168.3330000000001</v>
      </c>
    </row>
    <row r="18" spans="1:7" x14ac:dyDescent="0.3">
      <c r="A18" s="1" t="s">
        <v>8</v>
      </c>
      <c r="B18" s="1" t="s">
        <v>21</v>
      </c>
      <c r="C18" s="1" t="s">
        <v>25</v>
      </c>
      <c r="D18" s="1">
        <f t="shared" si="0"/>
        <v>1</v>
      </c>
      <c r="E18" s="2" t="s">
        <v>39</v>
      </c>
      <c r="F18" s="2" t="s">
        <v>40</v>
      </c>
      <c r="G18" s="1">
        <v>1244.7137685200003</v>
      </c>
    </row>
    <row r="19" spans="1:7" x14ac:dyDescent="0.3">
      <c r="A19" s="1" t="s">
        <v>8</v>
      </c>
      <c r="B19" s="1" t="s">
        <v>21</v>
      </c>
      <c r="C19" s="1" t="s">
        <v>26</v>
      </c>
      <c r="D19" s="1">
        <f t="shared" si="0"/>
        <v>1</v>
      </c>
      <c r="E19" s="2" t="s">
        <v>39</v>
      </c>
      <c r="F19" s="2" t="s">
        <v>40</v>
      </c>
      <c r="G19" s="1">
        <v>151.12199999999999</v>
      </c>
    </row>
    <row r="20" spans="1:7" x14ac:dyDescent="0.3">
      <c r="A20" s="1" t="s">
        <v>8</v>
      </c>
      <c r="B20" s="1" t="s">
        <v>27</v>
      </c>
      <c r="C20" s="1" t="s">
        <v>27</v>
      </c>
      <c r="D20" s="1">
        <f t="shared" si="0"/>
        <v>1</v>
      </c>
      <c r="E20" s="2" t="s">
        <v>39</v>
      </c>
      <c r="F20" s="2" t="s">
        <v>40</v>
      </c>
      <c r="G20" s="1">
        <v>22437.775000000001</v>
      </c>
    </row>
    <row r="21" spans="1:7" x14ac:dyDescent="0.3">
      <c r="A21" s="1" t="s">
        <v>29</v>
      </c>
      <c r="B21" s="1" t="s">
        <v>29</v>
      </c>
      <c r="C21" s="1" t="s">
        <v>29</v>
      </c>
      <c r="D21" s="1">
        <f t="shared" si="0"/>
        <v>1</v>
      </c>
      <c r="E21" s="2" t="s">
        <v>39</v>
      </c>
      <c r="F21" s="2" t="s">
        <v>40</v>
      </c>
      <c r="G21" s="1">
        <v>-117074.07792517613</v>
      </c>
    </row>
    <row r="22" spans="1:7" x14ac:dyDescent="0.3">
      <c r="A22" s="1" t="s">
        <v>30</v>
      </c>
      <c r="B22" s="1" t="s">
        <v>31</v>
      </c>
      <c r="C22" s="1" t="s">
        <v>32</v>
      </c>
      <c r="D22" s="1">
        <f t="shared" si="0"/>
        <v>1</v>
      </c>
      <c r="E22" s="2" t="s">
        <v>39</v>
      </c>
      <c r="F22" s="2" t="s">
        <v>40</v>
      </c>
      <c r="G22" s="1">
        <v>178116.53160999998</v>
      </c>
    </row>
    <row r="23" spans="1:7" x14ac:dyDescent="0.3">
      <c r="A23" s="1" t="s">
        <v>30</v>
      </c>
      <c r="B23" s="1" t="s">
        <v>31</v>
      </c>
      <c r="C23" s="1" t="s">
        <v>33</v>
      </c>
      <c r="D23" s="1">
        <f t="shared" si="0"/>
        <v>1</v>
      </c>
      <c r="E23" s="2" t="s">
        <v>39</v>
      </c>
      <c r="F23" s="2" t="s">
        <v>40</v>
      </c>
      <c r="G23" s="1">
        <v>2817.0766347199992</v>
      </c>
    </row>
    <row r="24" spans="1:7" x14ac:dyDescent="0.3">
      <c r="A24" s="1" t="s">
        <v>30</v>
      </c>
      <c r="B24" s="1" t="s">
        <v>34</v>
      </c>
      <c r="C24" s="1" t="s">
        <v>34</v>
      </c>
      <c r="D24" s="1">
        <f t="shared" si="0"/>
        <v>1</v>
      </c>
      <c r="E24" s="2" t="s">
        <v>39</v>
      </c>
      <c r="F24" s="2" t="s">
        <v>40</v>
      </c>
      <c r="G24" s="1">
        <v>-63859.529820798314</v>
      </c>
    </row>
    <row r="25" spans="1:7" x14ac:dyDescent="0.3">
      <c r="A25" s="1" t="s">
        <v>35</v>
      </c>
      <c r="B25" s="1" t="s">
        <v>35</v>
      </c>
      <c r="C25" s="1" t="s">
        <v>35</v>
      </c>
      <c r="D25" s="1">
        <f t="shared" si="0"/>
        <v>1</v>
      </c>
      <c r="E25" s="2" t="s">
        <v>39</v>
      </c>
      <c r="F25" s="2" t="s">
        <v>40</v>
      </c>
      <c r="G25" s="1">
        <v>117074.07842392166</v>
      </c>
    </row>
    <row r="26" spans="1:7" x14ac:dyDescent="0.3">
      <c r="A26" s="1" t="s">
        <v>36</v>
      </c>
      <c r="B26" s="1" t="s">
        <v>36</v>
      </c>
      <c r="C26" s="1" t="s">
        <v>36</v>
      </c>
      <c r="D26" s="1">
        <f t="shared" si="0"/>
        <v>1</v>
      </c>
      <c r="E26" s="2" t="s">
        <v>39</v>
      </c>
      <c r="F26" s="2" t="s">
        <v>40</v>
      </c>
      <c r="G26" s="1">
        <v>2749533.0000000019</v>
      </c>
    </row>
    <row r="27" spans="1:7" x14ac:dyDescent="0.3">
      <c r="A27" s="1" t="s">
        <v>3</v>
      </c>
      <c r="B27" s="1" t="s">
        <v>4</v>
      </c>
      <c r="C27" s="1" t="s">
        <v>5</v>
      </c>
      <c r="D27" s="1">
        <f t="shared" si="0"/>
        <v>1</v>
      </c>
      <c r="E27" s="2" t="s">
        <v>41</v>
      </c>
      <c r="F27" s="2" t="s">
        <v>40</v>
      </c>
      <c r="G27" s="1">
        <v>761348.98417847988</v>
      </c>
    </row>
    <row r="28" spans="1:7" x14ac:dyDescent="0.3">
      <c r="A28" s="1" t="s">
        <v>3</v>
      </c>
      <c r="B28" s="1" t="s">
        <v>4</v>
      </c>
      <c r="C28" s="1" t="s">
        <v>6</v>
      </c>
      <c r="D28" s="1">
        <f t="shared" si="0"/>
        <v>1</v>
      </c>
      <c r="E28" s="2" t="s">
        <v>41</v>
      </c>
      <c r="F28" s="2" t="s">
        <v>40</v>
      </c>
      <c r="G28" s="1">
        <v>80567.465359409107</v>
      </c>
    </row>
    <row r="29" spans="1:7" x14ac:dyDescent="0.3">
      <c r="A29" s="1" t="s">
        <v>3</v>
      </c>
      <c r="B29" s="1" t="s">
        <v>7</v>
      </c>
      <c r="C29" s="1" t="s">
        <v>7</v>
      </c>
      <c r="D29" s="1">
        <f t="shared" si="0"/>
        <v>1</v>
      </c>
      <c r="E29" s="2" t="s">
        <v>41</v>
      </c>
      <c r="F29" s="2" t="s">
        <v>40</v>
      </c>
      <c r="G29" s="1">
        <v>248.35904135927362</v>
      </c>
    </row>
    <row r="30" spans="1:7" x14ac:dyDescent="0.3">
      <c r="A30" s="1" t="s">
        <v>8</v>
      </c>
      <c r="B30" s="1" t="s">
        <v>9</v>
      </c>
      <c r="C30" s="1" t="s">
        <v>10</v>
      </c>
      <c r="D30" s="1">
        <f t="shared" si="0"/>
        <v>1</v>
      </c>
      <c r="E30" s="2" t="s">
        <v>41</v>
      </c>
      <c r="F30" s="2" t="s">
        <v>40</v>
      </c>
      <c r="G30" s="1">
        <v>347423.98036612209</v>
      </c>
    </row>
    <row r="31" spans="1:7" x14ac:dyDescent="0.3">
      <c r="A31" s="1" t="s">
        <v>8</v>
      </c>
      <c r="B31" s="1" t="s">
        <v>9</v>
      </c>
      <c r="C31" s="1" t="s">
        <v>11</v>
      </c>
      <c r="D31" s="1">
        <f t="shared" si="0"/>
        <v>1</v>
      </c>
      <c r="E31" s="2" t="s">
        <v>41</v>
      </c>
      <c r="F31" s="2" t="s">
        <v>40</v>
      </c>
      <c r="G31" s="1">
        <v>150788.50100674288</v>
      </c>
    </row>
    <row r="32" spans="1:7" x14ac:dyDescent="0.3">
      <c r="A32" s="1" t="s">
        <v>8</v>
      </c>
      <c r="B32" s="1" t="s">
        <v>9</v>
      </c>
      <c r="C32" s="1" t="s">
        <v>12</v>
      </c>
      <c r="D32" s="1">
        <f t="shared" si="0"/>
        <v>1</v>
      </c>
      <c r="E32" s="2" t="s">
        <v>41</v>
      </c>
      <c r="F32" s="2" t="s">
        <v>40</v>
      </c>
      <c r="G32" s="1">
        <v>81712.399643470053</v>
      </c>
    </row>
    <row r="33" spans="1:7" x14ac:dyDescent="0.3">
      <c r="A33" s="1" t="s">
        <v>8</v>
      </c>
      <c r="B33" s="1" t="s">
        <v>13</v>
      </c>
      <c r="C33" s="1" t="s">
        <v>14</v>
      </c>
      <c r="D33" s="1">
        <f t="shared" si="0"/>
        <v>1</v>
      </c>
      <c r="E33" s="2" t="s">
        <v>41</v>
      </c>
      <c r="F33" s="2" t="s">
        <v>40</v>
      </c>
      <c r="G33" s="1">
        <v>74527.26135755</v>
      </c>
    </row>
    <row r="34" spans="1:7" x14ac:dyDescent="0.3">
      <c r="A34" s="1" t="s">
        <v>8</v>
      </c>
      <c r="B34" s="1" t="s">
        <v>13</v>
      </c>
      <c r="C34" s="1" t="s">
        <v>15</v>
      </c>
      <c r="D34" s="1">
        <f t="shared" si="0"/>
        <v>1</v>
      </c>
      <c r="E34" s="2" t="s">
        <v>41</v>
      </c>
      <c r="F34" s="2" t="s">
        <v>40</v>
      </c>
      <c r="G34" s="1">
        <v>19935.356070552527</v>
      </c>
    </row>
    <row r="35" spans="1:7" x14ac:dyDescent="0.3">
      <c r="A35" s="1" t="s">
        <v>8</v>
      </c>
      <c r="B35" s="1" t="s">
        <v>13</v>
      </c>
      <c r="C35" s="1" t="s">
        <v>16</v>
      </c>
      <c r="D35" s="1">
        <f t="shared" si="0"/>
        <v>1</v>
      </c>
      <c r="E35" s="2" t="s">
        <v>41</v>
      </c>
      <c r="F35" s="2" t="s">
        <v>40</v>
      </c>
      <c r="G35" s="1">
        <v>19749.046607880002</v>
      </c>
    </row>
    <row r="36" spans="1:7" x14ac:dyDescent="0.3">
      <c r="A36" s="1" t="s">
        <v>8</v>
      </c>
      <c r="B36" s="1" t="s">
        <v>13</v>
      </c>
      <c r="C36" s="1" t="s">
        <v>17</v>
      </c>
      <c r="D36" s="1">
        <f t="shared" si="0"/>
        <v>1</v>
      </c>
      <c r="E36" s="2" t="s">
        <v>41</v>
      </c>
      <c r="F36" s="2" t="s">
        <v>40</v>
      </c>
      <c r="G36" s="1">
        <v>1560.636</v>
      </c>
    </row>
    <row r="37" spans="1:7" x14ac:dyDescent="0.3">
      <c r="A37" s="1" t="s">
        <v>8</v>
      </c>
      <c r="B37" s="1" t="s">
        <v>13</v>
      </c>
      <c r="C37" s="1" t="s">
        <v>18</v>
      </c>
      <c r="D37" s="1">
        <f t="shared" si="0"/>
        <v>1</v>
      </c>
      <c r="E37" s="2" t="s">
        <v>41</v>
      </c>
      <c r="F37" s="2" t="s">
        <v>40</v>
      </c>
      <c r="G37" s="1">
        <v>19790.503000000001</v>
      </c>
    </row>
    <row r="38" spans="1:7" x14ac:dyDescent="0.3">
      <c r="A38" s="1" t="s">
        <v>8</v>
      </c>
      <c r="B38" s="1" t="s">
        <v>13</v>
      </c>
      <c r="C38" s="1" t="s">
        <v>19</v>
      </c>
      <c r="D38" s="1">
        <f t="shared" si="0"/>
        <v>1</v>
      </c>
      <c r="E38" s="2" t="s">
        <v>41</v>
      </c>
      <c r="F38" s="2" t="s">
        <v>40</v>
      </c>
      <c r="G38" s="1">
        <v>21328.683646900565</v>
      </c>
    </row>
    <row r="39" spans="1:7" x14ac:dyDescent="0.3">
      <c r="A39" s="1" t="s">
        <v>8</v>
      </c>
      <c r="B39" s="1" t="s">
        <v>13</v>
      </c>
      <c r="C39" s="1" t="s">
        <v>20</v>
      </c>
      <c r="D39" s="1">
        <f t="shared" si="0"/>
        <v>1</v>
      </c>
      <c r="E39" s="2" t="s">
        <v>41</v>
      </c>
      <c r="F39" s="2" t="s">
        <v>40</v>
      </c>
      <c r="G39" s="1">
        <v>150118.73953673601</v>
      </c>
    </row>
    <row r="40" spans="1:7" x14ac:dyDescent="0.3">
      <c r="A40" s="1" t="s">
        <v>8</v>
      </c>
      <c r="B40" s="1" t="s">
        <v>21</v>
      </c>
      <c r="C40" s="1" t="s">
        <v>22</v>
      </c>
      <c r="D40" s="1">
        <f t="shared" si="0"/>
        <v>1</v>
      </c>
      <c r="E40" s="2" t="s">
        <v>41</v>
      </c>
      <c r="F40" s="2" t="s">
        <v>40</v>
      </c>
      <c r="G40" s="1">
        <v>45749.498641861894</v>
      </c>
    </row>
    <row r="41" spans="1:7" x14ac:dyDescent="0.3">
      <c r="A41" s="1" t="s">
        <v>8</v>
      </c>
      <c r="B41" s="1" t="s">
        <v>21</v>
      </c>
      <c r="C41" s="1" t="s">
        <v>23</v>
      </c>
      <c r="D41" s="1">
        <f t="shared" si="0"/>
        <v>1</v>
      </c>
      <c r="E41" s="2" t="s">
        <v>41</v>
      </c>
      <c r="F41" s="2" t="s">
        <v>40</v>
      </c>
      <c r="G41" s="1">
        <v>12912.704528574197</v>
      </c>
    </row>
    <row r="42" spans="1:7" x14ac:dyDescent="0.3">
      <c r="A42" s="1" t="s">
        <v>8</v>
      </c>
      <c r="B42" s="1" t="s">
        <v>21</v>
      </c>
      <c r="C42" s="1" t="s">
        <v>24</v>
      </c>
      <c r="D42" s="1">
        <f t="shared" si="0"/>
        <v>1</v>
      </c>
      <c r="E42" s="2" t="s">
        <v>41</v>
      </c>
      <c r="F42" s="2" t="s">
        <v>40</v>
      </c>
      <c r="G42" s="1">
        <v>2532.5169999999998</v>
      </c>
    </row>
    <row r="43" spans="1:7" x14ac:dyDescent="0.3">
      <c r="A43" s="1" t="s">
        <v>8</v>
      </c>
      <c r="B43" s="1" t="s">
        <v>21</v>
      </c>
      <c r="C43" s="1" t="s">
        <v>25</v>
      </c>
      <c r="D43" s="1">
        <f t="shared" si="0"/>
        <v>1</v>
      </c>
      <c r="E43" s="2" t="s">
        <v>41</v>
      </c>
      <c r="F43" s="2" t="s">
        <v>40</v>
      </c>
      <c r="G43" s="1">
        <v>1102.8226010000003</v>
      </c>
    </row>
    <row r="44" spans="1:7" x14ac:dyDescent="0.3">
      <c r="A44" s="1" t="s">
        <v>8</v>
      </c>
      <c r="B44" s="1" t="s">
        <v>21</v>
      </c>
      <c r="C44" s="1" t="s">
        <v>26</v>
      </c>
      <c r="D44" s="1">
        <f t="shared" si="0"/>
        <v>1</v>
      </c>
      <c r="E44" s="2" t="s">
        <v>41</v>
      </c>
      <c r="F44" s="2" t="s">
        <v>40</v>
      </c>
      <c r="G44" s="1">
        <v>32.366</v>
      </c>
    </row>
    <row r="45" spans="1:7" x14ac:dyDescent="0.3">
      <c r="A45" s="1" t="s">
        <v>8</v>
      </c>
      <c r="B45" s="1" t="s">
        <v>27</v>
      </c>
      <c r="C45" s="1" t="s">
        <v>27</v>
      </c>
      <c r="D45" s="1">
        <f t="shared" si="0"/>
        <v>1</v>
      </c>
      <c r="E45" s="2" t="s">
        <v>41</v>
      </c>
      <c r="F45" s="2" t="s">
        <v>40</v>
      </c>
      <c r="G45" s="1">
        <v>3044.3159999999998</v>
      </c>
    </row>
    <row r="46" spans="1:7" x14ac:dyDescent="0.3">
      <c r="A46" s="1" t="s">
        <v>29</v>
      </c>
      <c r="B46" s="1" t="s">
        <v>29</v>
      </c>
      <c r="C46" s="1" t="s">
        <v>29</v>
      </c>
      <c r="D46" s="1">
        <f t="shared" si="0"/>
        <v>1</v>
      </c>
      <c r="E46" s="2" t="s">
        <v>41</v>
      </c>
      <c r="F46" s="2" t="s">
        <v>40</v>
      </c>
      <c r="G46" s="1">
        <v>-110144.52342814195</v>
      </c>
    </row>
    <row r="47" spans="1:7" x14ac:dyDescent="0.3">
      <c r="A47" s="1" t="s">
        <v>30</v>
      </c>
      <c r="B47" s="1" t="s">
        <v>31</v>
      </c>
      <c r="C47" s="1" t="s">
        <v>32</v>
      </c>
      <c r="D47" s="1">
        <f t="shared" si="0"/>
        <v>1</v>
      </c>
      <c r="E47" s="2" t="s">
        <v>41</v>
      </c>
      <c r="F47" s="2" t="s">
        <v>40</v>
      </c>
      <c r="G47" s="1">
        <v>156555.05229707999</v>
      </c>
    </row>
    <row r="48" spans="1:7" x14ac:dyDescent="0.3">
      <c r="A48" s="1" t="s">
        <v>30</v>
      </c>
      <c r="B48" s="1" t="s">
        <v>31</v>
      </c>
      <c r="C48" s="1" t="s">
        <v>33</v>
      </c>
      <c r="D48" s="1">
        <f t="shared" si="0"/>
        <v>1</v>
      </c>
      <c r="E48" s="2" t="s">
        <v>41</v>
      </c>
      <c r="F48" s="2" t="s">
        <v>40</v>
      </c>
      <c r="G48" s="1">
        <v>11472.329570999998</v>
      </c>
    </row>
    <row r="49" spans="1:7" x14ac:dyDescent="0.3">
      <c r="A49" s="1" t="s">
        <v>30</v>
      </c>
      <c r="B49" s="1" t="s">
        <v>34</v>
      </c>
      <c r="C49" s="1" t="s">
        <v>34</v>
      </c>
      <c r="D49" s="1">
        <f t="shared" si="0"/>
        <v>1</v>
      </c>
      <c r="E49" s="2" t="s">
        <v>41</v>
      </c>
      <c r="F49" s="2" t="s">
        <v>40</v>
      </c>
      <c r="G49" s="1">
        <v>-57882.85526145828</v>
      </c>
    </row>
    <row r="50" spans="1:7" x14ac:dyDescent="0.3">
      <c r="A50" s="1" t="s">
        <v>35</v>
      </c>
      <c r="B50" s="1" t="s">
        <v>35</v>
      </c>
      <c r="C50" s="1" t="s">
        <v>35</v>
      </c>
      <c r="D50" s="1">
        <f t="shared" si="0"/>
        <v>1</v>
      </c>
      <c r="E50" s="2" t="s">
        <v>41</v>
      </c>
      <c r="F50" s="2" t="s">
        <v>40</v>
      </c>
      <c r="G50" s="1">
        <v>110144.52660662172</v>
      </c>
    </row>
    <row r="51" spans="1:7" x14ac:dyDescent="0.3">
      <c r="A51" s="1" t="s">
        <v>36</v>
      </c>
      <c r="B51" s="1" t="s">
        <v>36</v>
      </c>
      <c r="C51" s="1" t="s">
        <v>36</v>
      </c>
      <c r="D51" s="1">
        <f t="shared" si="0"/>
        <v>1</v>
      </c>
      <c r="E51" s="2" t="s">
        <v>41</v>
      </c>
      <c r="F51" s="2" t="s">
        <v>40</v>
      </c>
      <c r="G51" s="1">
        <v>3080887.0000000014</v>
      </c>
    </row>
    <row r="52" spans="1:7" x14ac:dyDescent="0.3">
      <c r="A52" s="1" t="s">
        <v>3</v>
      </c>
      <c r="B52" s="1" t="s">
        <v>4</v>
      </c>
      <c r="C52" s="1" t="s">
        <v>5</v>
      </c>
      <c r="D52" s="1">
        <f t="shared" si="0"/>
        <v>1</v>
      </c>
      <c r="E52" s="2" t="s">
        <v>42</v>
      </c>
      <c r="F52" s="2" t="s">
        <v>40</v>
      </c>
      <c r="G52" s="1">
        <v>818142.74711273843</v>
      </c>
    </row>
    <row r="53" spans="1:7" x14ac:dyDescent="0.3">
      <c r="A53" s="1" t="s">
        <v>3</v>
      </c>
      <c r="B53" s="1" t="s">
        <v>4</v>
      </c>
      <c r="C53" s="1" t="s">
        <v>6</v>
      </c>
      <c r="D53" s="1">
        <f t="shared" si="0"/>
        <v>1</v>
      </c>
      <c r="E53" s="2" t="s">
        <v>42</v>
      </c>
      <c r="F53" s="2" t="s">
        <v>40</v>
      </c>
      <c r="G53" s="1">
        <v>89077.485439915094</v>
      </c>
    </row>
    <row r="54" spans="1:7" x14ac:dyDescent="0.3">
      <c r="A54" s="1" t="s">
        <v>3</v>
      </c>
      <c r="B54" s="1" t="s">
        <v>7</v>
      </c>
      <c r="C54" s="1" t="s">
        <v>7</v>
      </c>
      <c r="D54" s="1">
        <f t="shared" si="0"/>
        <v>1</v>
      </c>
      <c r="E54" s="2" t="s">
        <v>42</v>
      </c>
      <c r="F54" s="2" t="s">
        <v>40</v>
      </c>
      <c r="G54" s="1">
        <v>345.58067533000002</v>
      </c>
    </row>
    <row r="55" spans="1:7" x14ac:dyDescent="0.3">
      <c r="A55" s="1" t="s">
        <v>8</v>
      </c>
      <c r="B55" s="1" t="s">
        <v>9</v>
      </c>
      <c r="C55" s="1" t="s">
        <v>10</v>
      </c>
      <c r="D55" s="1">
        <f t="shared" si="0"/>
        <v>1</v>
      </c>
      <c r="E55" s="2" t="s">
        <v>42</v>
      </c>
      <c r="F55" s="2" t="s">
        <v>40</v>
      </c>
      <c r="G55" s="1">
        <v>376325.03948395193</v>
      </c>
    </row>
    <row r="56" spans="1:7" x14ac:dyDescent="0.3">
      <c r="A56" s="1" t="s">
        <v>8</v>
      </c>
      <c r="B56" s="1" t="s">
        <v>9</v>
      </c>
      <c r="C56" s="1" t="s">
        <v>11</v>
      </c>
      <c r="D56" s="1">
        <f t="shared" si="0"/>
        <v>1</v>
      </c>
      <c r="E56" s="2" t="s">
        <v>42</v>
      </c>
      <c r="F56" s="2" t="s">
        <v>40</v>
      </c>
      <c r="G56" s="1">
        <v>162923.91861290592</v>
      </c>
    </row>
    <row r="57" spans="1:7" x14ac:dyDescent="0.3">
      <c r="A57" s="1" t="s">
        <v>8</v>
      </c>
      <c r="B57" s="1" t="s">
        <v>9</v>
      </c>
      <c r="C57" s="1" t="s">
        <v>12</v>
      </c>
      <c r="D57" s="1">
        <f t="shared" si="0"/>
        <v>1</v>
      </c>
      <c r="E57" s="2" t="s">
        <v>42</v>
      </c>
      <c r="F57" s="2" t="s">
        <v>40</v>
      </c>
      <c r="G57" s="1">
        <v>93286.407750661121</v>
      </c>
    </row>
    <row r="58" spans="1:7" x14ac:dyDescent="0.3">
      <c r="A58" s="1" t="s">
        <v>8</v>
      </c>
      <c r="B58" s="1" t="s">
        <v>13</v>
      </c>
      <c r="C58" s="1" t="s">
        <v>14</v>
      </c>
      <c r="D58" s="1">
        <f t="shared" si="0"/>
        <v>1</v>
      </c>
      <c r="E58" s="2" t="s">
        <v>42</v>
      </c>
      <c r="F58" s="2" t="s">
        <v>40</v>
      </c>
      <c r="G58" s="1">
        <v>83027.832064449991</v>
      </c>
    </row>
    <row r="59" spans="1:7" x14ac:dyDescent="0.3">
      <c r="A59" s="1" t="s">
        <v>8</v>
      </c>
      <c r="B59" s="1" t="s">
        <v>13</v>
      </c>
      <c r="C59" s="1" t="s">
        <v>15</v>
      </c>
      <c r="D59" s="1">
        <f t="shared" si="0"/>
        <v>1</v>
      </c>
      <c r="E59" s="2" t="s">
        <v>42</v>
      </c>
      <c r="F59" s="2" t="s">
        <v>40</v>
      </c>
      <c r="G59" s="1">
        <v>21432.175199999998</v>
      </c>
    </row>
    <row r="60" spans="1:7" x14ac:dyDescent="0.3">
      <c r="A60" s="1" t="s">
        <v>8</v>
      </c>
      <c r="B60" s="1" t="s">
        <v>13</v>
      </c>
      <c r="C60" s="1" t="s">
        <v>16</v>
      </c>
      <c r="D60" s="1">
        <f t="shared" si="0"/>
        <v>1</v>
      </c>
      <c r="E60" s="2" t="s">
        <v>42</v>
      </c>
      <c r="F60" s="2" t="s">
        <v>40</v>
      </c>
      <c r="G60" s="1">
        <v>22044.3505</v>
      </c>
    </row>
    <row r="61" spans="1:7" x14ac:dyDescent="0.3">
      <c r="A61" s="1" t="s">
        <v>8</v>
      </c>
      <c r="B61" s="1" t="s">
        <v>13</v>
      </c>
      <c r="C61" s="1" t="s">
        <v>17</v>
      </c>
      <c r="D61" s="1">
        <f t="shared" si="0"/>
        <v>1</v>
      </c>
      <c r="E61" s="2" t="s">
        <v>42</v>
      </c>
      <c r="F61" s="2" t="s">
        <v>40</v>
      </c>
      <c r="G61" s="1">
        <v>2200.7869999999998</v>
      </c>
    </row>
    <row r="62" spans="1:7" x14ac:dyDescent="0.3">
      <c r="A62" s="1" t="s">
        <v>8</v>
      </c>
      <c r="B62" s="1" t="s">
        <v>13</v>
      </c>
      <c r="C62" s="1" t="s">
        <v>18</v>
      </c>
      <c r="D62" s="1">
        <f t="shared" si="0"/>
        <v>1</v>
      </c>
      <c r="E62" s="2" t="s">
        <v>42</v>
      </c>
      <c r="F62" s="2" t="s">
        <v>40</v>
      </c>
      <c r="G62" s="1">
        <v>24437.619110119998</v>
      </c>
    </row>
    <row r="63" spans="1:7" x14ac:dyDescent="0.3">
      <c r="A63" s="1" t="s">
        <v>8</v>
      </c>
      <c r="B63" s="1" t="s">
        <v>13</v>
      </c>
      <c r="C63" s="1" t="s">
        <v>19</v>
      </c>
      <c r="D63" s="1">
        <f t="shared" si="0"/>
        <v>1</v>
      </c>
      <c r="E63" s="2" t="s">
        <v>42</v>
      </c>
      <c r="F63" s="2" t="s">
        <v>40</v>
      </c>
      <c r="G63" s="1">
        <v>21622.376229770001</v>
      </c>
    </row>
    <row r="64" spans="1:7" x14ac:dyDescent="0.3">
      <c r="A64" s="1" t="s">
        <v>8</v>
      </c>
      <c r="B64" s="1" t="s">
        <v>13</v>
      </c>
      <c r="C64" s="1" t="s">
        <v>20</v>
      </c>
      <c r="D64" s="1">
        <f t="shared" si="0"/>
        <v>1</v>
      </c>
      <c r="E64" s="2" t="s">
        <v>42</v>
      </c>
      <c r="F64" s="2" t="s">
        <v>40</v>
      </c>
      <c r="G64" s="1">
        <v>164749.62416121006</v>
      </c>
    </row>
    <row r="65" spans="1:7" x14ac:dyDescent="0.3">
      <c r="A65" s="1" t="s">
        <v>8</v>
      </c>
      <c r="B65" s="1" t="s">
        <v>21</v>
      </c>
      <c r="C65" s="1" t="s">
        <v>22</v>
      </c>
      <c r="D65" s="1">
        <f t="shared" si="0"/>
        <v>1</v>
      </c>
      <c r="E65" s="2" t="s">
        <v>42</v>
      </c>
      <c r="F65" s="2" t="s">
        <v>40</v>
      </c>
      <c r="G65" s="1">
        <v>49850.961372331149</v>
      </c>
    </row>
    <row r="66" spans="1:7" x14ac:dyDescent="0.3">
      <c r="A66" s="1" t="s">
        <v>8</v>
      </c>
      <c r="B66" s="1" t="s">
        <v>21</v>
      </c>
      <c r="C66" s="1" t="s">
        <v>23</v>
      </c>
      <c r="D66" s="1">
        <f t="shared" ref="D66:D129" si="1">IF(G66=0,0,1)</f>
        <v>1</v>
      </c>
      <c r="E66" s="2" t="s">
        <v>42</v>
      </c>
      <c r="F66" s="2" t="s">
        <v>40</v>
      </c>
      <c r="G66" s="1">
        <v>13577.435963262598</v>
      </c>
    </row>
    <row r="67" spans="1:7" x14ac:dyDescent="0.3">
      <c r="A67" s="1" t="s">
        <v>8</v>
      </c>
      <c r="B67" s="1" t="s">
        <v>21</v>
      </c>
      <c r="C67" s="1" t="s">
        <v>24</v>
      </c>
      <c r="D67" s="1">
        <f t="shared" si="1"/>
        <v>1</v>
      </c>
      <c r="E67" s="2" t="s">
        <v>42</v>
      </c>
      <c r="F67" s="2" t="s">
        <v>40</v>
      </c>
      <c r="G67" s="1">
        <v>1453.8910000000001</v>
      </c>
    </row>
    <row r="68" spans="1:7" x14ac:dyDescent="0.3">
      <c r="A68" s="1" t="s">
        <v>8</v>
      </c>
      <c r="B68" s="1" t="s">
        <v>21</v>
      </c>
      <c r="C68" s="1" t="s">
        <v>25</v>
      </c>
      <c r="D68" s="1">
        <f t="shared" si="1"/>
        <v>1</v>
      </c>
      <c r="E68" s="2" t="s">
        <v>42</v>
      </c>
      <c r="F68" s="2" t="s">
        <v>40</v>
      </c>
      <c r="G68" s="1">
        <v>1355.9572067099998</v>
      </c>
    </row>
    <row r="69" spans="1:7" x14ac:dyDescent="0.3">
      <c r="A69" s="1" t="s">
        <v>8</v>
      </c>
      <c r="B69" s="1" t="s">
        <v>21</v>
      </c>
      <c r="C69" s="1" t="s">
        <v>26</v>
      </c>
      <c r="D69" s="1">
        <f t="shared" si="1"/>
        <v>1</v>
      </c>
      <c r="E69" s="2" t="s">
        <v>42</v>
      </c>
      <c r="F69" s="2" t="s">
        <v>40</v>
      </c>
      <c r="G69" s="1">
        <v>58.543999999999997</v>
      </c>
    </row>
    <row r="70" spans="1:7" x14ac:dyDescent="0.3">
      <c r="A70" s="1" t="s">
        <v>8</v>
      </c>
      <c r="B70" s="1" t="s">
        <v>27</v>
      </c>
      <c r="C70" s="1" t="s">
        <v>27</v>
      </c>
      <c r="D70" s="1">
        <f t="shared" si="1"/>
        <v>1</v>
      </c>
      <c r="E70" s="2" t="s">
        <v>42</v>
      </c>
      <c r="F70" s="2" t="s">
        <v>40</v>
      </c>
      <c r="G70" s="1">
        <v>5086.5389999999998</v>
      </c>
    </row>
    <row r="71" spans="1:7" x14ac:dyDescent="0.3">
      <c r="A71" s="1" t="s">
        <v>29</v>
      </c>
      <c r="B71" s="1" t="s">
        <v>29</v>
      </c>
      <c r="C71" s="1" t="s">
        <v>29</v>
      </c>
      <c r="D71" s="1">
        <f t="shared" si="1"/>
        <v>1</v>
      </c>
      <c r="E71" s="2" t="s">
        <v>42</v>
      </c>
      <c r="F71" s="2" t="s">
        <v>40</v>
      </c>
      <c r="G71" s="1">
        <v>-135867.6454273893</v>
      </c>
    </row>
    <row r="72" spans="1:7" x14ac:dyDescent="0.3">
      <c r="A72" s="1" t="s">
        <v>30</v>
      </c>
      <c r="B72" s="1" t="s">
        <v>31</v>
      </c>
      <c r="C72" s="1" t="s">
        <v>32</v>
      </c>
      <c r="D72" s="1">
        <f t="shared" si="1"/>
        <v>1</v>
      </c>
      <c r="E72" s="2" t="s">
        <v>42</v>
      </c>
      <c r="F72" s="2" t="s">
        <v>40</v>
      </c>
      <c r="G72" s="1">
        <v>143549.37163071745</v>
      </c>
    </row>
    <row r="73" spans="1:7" x14ac:dyDescent="0.3">
      <c r="A73" s="1" t="s">
        <v>30</v>
      </c>
      <c r="B73" s="1" t="s">
        <v>31</v>
      </c>
      <c r="C73" s="1" t="s">
        <v>33</v>
      </c>
      <c r="D73" s="1">
        <f t="shared" si="1"/>
        <v>1</v>
      </c>
      <c r="E73" s="2" t="s">
        <v>42</v>
      </c>
      <c r="F73" s="2" t="s">
        <v>40</v>
      </c>
      <c r="G73" s="1">
        <v>-10558.493</v>
      </c>
    </row>
    <row r="74" spans="1:7" x14ac:dyDescent="0.3">
      <c r="A74" s="1" t="s">
        <v>30</v>
      </c>
      <c r="B74" s="1" t="s">
        <v>34</v>
      </c>
      <c r="C74" s="1" t="s">
        <v>34</v>
      </c>
      <c r="D74" s="1">
        <f t="shared" si="1"/>
        <v>1</v>
      </c>
      <c r="E74" s="2" t="s">
        <v>42</v>
      </c>
      <c r="F74" s="2" t="s">
        <v>40</v>
      </c>
      <c r="G74" s="1">
        <v>2876.730662940402</v>
      </c>
    </row>
    <row r="75" spans="1:7" x14ac:dyDescent="0.3">
      <c r="A75" s="1" t="s">
        <v>35</v>
      </c>
      <c r="B75" s="1" t="s">
        <v>35</v>
      </c>
      <c r="C75" s="1" t="s">
        <v>35</v>
      </c>
      <c r="D75" s="1">
        <f t="shared" si="1"/>
        <v>1</v>
      </c>
      <c r="E75" s="2" t="s">
        <v>42</v>
      </c>
      <c r="F75" s="2" t="s">
        <v>40</v>
      </c>
      <c r="G75" s="1">
        <v>135867.60929365785</v>
      </c>
    </row>
    <row r="76" spans="1:7" x14ac:dyDescent="0.3">
      <c r="A76" s="1" t="s">
        <v>36</v>
      </c>
      <c r="B76" s="1" t="s">
        <v>36</v>
      </c>
      <c r="C76" s="1" t="s">
        <v>36</v>
      </c>
      <c r="D76" s="1">
        <f t="shared" si="1"/>
        <v>1</v>
      </c>
      <c r="E76" s="2" t="s">
        <v>42</v>
      </c>
      <c r="F76" s="2" t="s">
        <v>40</v>
      </c>
      <c r="G76" s="1">
        <v>3327630.0000000019</v>
      </c>
    </row>
    <row r="77" spans="1:7" x14ac:dyDescent="0.3">
      <c r="A77" s="1" t="s">
        <v>3</v>
      </c>
      <c r="B77" s="1" t="s">
        <v>4</v>
      </c>
      <c r="C77" s="1" t="s">
        <v>5</v>
      </c>
      <c r="D77" s="1">
        <f t="shared" si="1"/>
        <v>1</v>
      </c>
      <c r="E77" s="2" t="s">
        <v>43</v>
      </c>
      <c r="F77" s="2" t="s">
        <v>40</v>
      </c>
      <c r="G77" s="1">
        <v>907543.7566467243</v>
      </c>
    </row>
    <row r="78" spans="1:7" x14ac:dyDescent="0.3">
      <c r="A78" s="1" t="s">
        <v>3</v>
      </c>
      <c r="B78" s="1" t="s">
        <v>4</v>
      </c>
      <c r="C78" s="1" t="s">
        <v>6</v>
      </c>
      <c r="D78" s="1">
        <f t="shared" si="1"/>
        <v>1</v>
      </c>
      <c r="E78" s="2" t="s">
        <v>43</v>
      </c>
      <c r="F78" s="2" t="s">
        <v>40</v>
      </c>
      <c r="G78" s="1">
        <v>100262.30705086619</v>
      </c>
    </row>
    <row r="79" spans="1:7" x14ac:dyDescent="0.3">
      <c r="A79" s="1" t="s">
        <v>3</v>
      </c>
      <c r="B79" s="1" t="s">
        <v>7</v>
      </c>
      <c r="C79" s="1" t="s">
        <v>7</v>
      </c>
      <c r="D79" s="1">
        <f t="shared" si="1"/>
        <v>1</v>
      </c>
      <c r="E79" s="2" t="s">
        <v>43</v>
      </c>
      <c r="F79" s="2" t="s">
        <v>40</v>
      </c>
      <c r="G79" s="1">
        <v>244.6173486405967</v>
      </c>
    </row>
    <row r="80" spans="1:7" x14ac:dyDescent="0.3">
      <c r="A80" s="1" t="s">
        <v>8</v>
      </c>
      <c r="B80" s="1" t="s">
        <v>9</v>
      </c>
      <c r="C80" s="1" t="s">
        <v>10</v>
      </c>
      <c r="D80" s="1">
        <f t="shared" si="1"/>
        <v>1</v>
      </c>
      <c r="E80" s="2" t="s">
        <v>43</v>
      </c>
      <c r="F80" s="2" t="s">
        <v>40</v>
      </c>
      <c r="G80" s="1">
        <v>407960.67156518018</v>
      </c>
    </row>
    <row r="81" spans="1:7" x14ac:dyDescent="0.3">
      <c r="A81" s="1" t="s">
        <v>8</v>
      </c>
      <c r="B81" s="1" t="s">
        <v>9</v>
      </c>
      <c r="C81" s="1" t="s">
        <v>11</v>
      </c>
      <c r="D81" s="1">
        <f t="shared" si="1"/>
        <v>1</v>
      </c>
      <c r="E81" s="2" t="s">
        <v>43</v>
      </c>
      <c r="F81" s="2" t="s">
        <v>40</v>
      </c>
      <c r="G81" s="1">
        <v>174171.95502414502</v>
      </c>
    </row>
    <row r="82" spans="1:7" x14ac:dyDescent="0.3">
      <c r="A82" s="1" t="s">
        <v>8</v>
      </c>
      <c r="B82" s="1" t="s">
        <v>9</v>
      </c>
      <c r="C82" s="1" t="s">
        <v>12</v>
      </c>
      <c r="D82" s="1">
        <f t="shared" si="1"/>
        <v>1</v>
      </c>
      <c r="E82" s="2" t="s">
        <v>43</v>
      </c>
      <c r="F82" s="2" t="s">
        <v>40</v>
      </c>
      <c r="G82" s="1">
        <v>109577.05952911002</v>
      </c>
    </row>
    <row r="83" spans="1:7" x14ac:dyDescent="0.3">
      <c r="A83" s="1" t="s">
        <v>8</v>
      </c>
      <c r="B83" s="1" t="s">
        <v>13</v>
      </c>
      <c r="C83" s="1" t="s">
        <v>14</v>
      </c>
      <c r="D83" s="1">
        <f t="shared" si="1"/>
        <v>1</v>
      </c>
      <c r="E83" s="2" t="s">
        <v>43</v>
      </c>
      <c r="F83" s="2" t="s">
        <v>40</v>
      </c>
      <c r="G83" s="1">
        <v>89508.251500000115</v>
      </c>
    </row>
    <row r="84" spans="1:7" x14ac:dyDescent="0.3">
      <c r="A84" s="1" t="s">
        <v>8</v>
      </c>
      <c r="B84" s="1" t="s">
        <v>13</v>
      </c>
      <c r="C84" s="1" t="s">
        <v>15</v>
      </c>
      <c r="D84" s="1">
        <f t="shared" si="1"/>
        <v>1</v>
      </c>
      <c r="E84" s="2" t="s">
        <v>43</v>
      </c>
      <c r="F84" s="2" t="s">
        <v>40</v>
      </c>
      <c r="G84" s="1">
        <v>20119.798500000001</v>
      </c>
    </row>
    <row r="85" spans="1:7" x14ac:dyDescent="0.3">
      <c r="A85" s="1" t="s">
        <v>8</v>
      </c>
      <c r="B85" s="1" t="s">
        <v>13</v>
      </c>
      <c r="C85" s="1" t="s">
        <v>16</v>
      </c>
      <c r="D85" s="1">
        <f t="shared" si="1"/>
        <v>1</v>
      </c>
      <c r="E85" s="2" t="s">
        <v>43</v>
      </c>
      <c r="F85" s="2" t="s">
        <v>40</v>
      </c>
      <c r="G85" s="1">
        <v>23378.592199999999</v>
      </c>
    </row>
    <row r="86" spans="1:7" x14ac:dyDescent="0.3">
      <c r="A86" s="1" t="s">
        <v>8</v>
      </c>
      <c r="B86" s="1" t="s">
        <v>13</v>
      </c>
      <c r="C86" s="1" t="s">
        <v>17</v>
      </c>
      <c r="D86" s="1">
        <f t="shared" si="1"/>
        <v>1</v>
      </c>
      <c r="E86" s="2" t="s">
        <v>43</v>
      </c>
      <c r="F86" s="2" t="s">
        <v>40</v>
      </c>
      <c r="G86" s="1">
        <v>2159.5250000000001</v>
      </c>
    </row>
    <row r="87" spans="1:7" x14ac:dyDescent="0.3">
      <c r="A87" s="1" t="s">
        <v>8</v>
      </c>
      <c r="B87" s="1" t="s">
        <v>13</v>
      </c>
      <c r="C87" s="1" t="s">
        <v>18</v>
      </c>
      <c r="D87" s="1">
        <f t="shared" si="1"/>
        <v>1</v>
      </c>
      <c r="E87" s="2" t="s">
        <v>43</v>
      </c>
      <c r="F87" s="2" t="s">
        <v>40</v>
      </c>
      <c r="G87" s="1">
        <v>25659.118328230001</v>
      </c>
    </row>
    <row r="88" spans="1:7" x14ac:dyDescent="0.3">
      <c r="A88" s="1" t="s">
        <v>8</v>
      </c>
      <c r="B88" s="1" t="s">
        <v>13</v>
      </c>
      <c r="C88" s="1" t="s">
        <v>19</v>
      </c>
      <c r="D88" s="1">
        <f t="shared" si="1"/>
        <v>1</v>
      </c>
      <c r="E88" s="2" t="s">
        <v>43</v>
      </c>
      <c r="F88" s="2" t="s">
        <v>40</v>
      </c>
      <c r="G88" s="1">
        <v>26201.569500000001</v>
      </c>
    </row>
    <row r="89" spans="1:7" x14ac:dyDescent="0.3">
      <c r="A89" s="1" t="s">
        <v>8</v>
      </c>
      <c r="B89" s="1" t="s">
        <v>13</v>
      </c>
      <c r="C89" s="1" t="s">
        <v>20</v>
      </c>
      <c r="D89" s="1">
        <f t="shared" si="1"/>
        <v>1</v>
      </c>
      <c r="E89" s="2" t="s">
        <v>43</v>
      </c>
      <c r="F89" s="2" t="s">
        <v>40</v>
      </c>
      <c r="G89" s="1">
        <v>184828.78243599998</v>
      </c>
    </row>
    <row r="90" spans="1:7" x14ac:dyDescent="0.3">
      <c r="A90" s="1" t="s">
        <v>8</v>
      </c>
      <c r="B90" s="1" t="s">
        <v>21</v>
      </c>
      <c r="C90" s="1" t="s">
        <v>22</v>
      </c>
      <c r="D90" s="1">
        <f t="shared" si="1"/>
        <v>1</v>
      </c>
      <c r="E90" s="2" t="s">
        <v>43</v>
      </c>
      <c r="F90" s="2" t="s">
        <v>40</v>
      </c>
      <c r="G90" s="1">
        <v>54850.939207370189</v>
      </c>
    </row>
    <row r="91" spans="1:7" x14ac:dyDescent="0.3">
      <c r="A91" s="1" t="s">
        <v>8</v>
      </c>
      <c r="B91" s="1" t="s">
        <v>21</v>
      </c>
      <c r="C91" s="1" t="s">
        <v>23</v>
      </c>
      <c r="D91" s="1">
        <f t="shared" si="1"/>
        <v>1</v>
      </c>
      <c r="E91" s="2" t="s">
        <v>43</v>
      </c>
      <c r="F91" s="2" t="s">
        <v>40</v>
      </c>
      <c r="G91" s="1">
        <v>18186.306759063649</v>
      </c>
    </row>
    <row r="92" spans="1:7" x14ac:dyDescent="0.3">
      <c r="A92" s="1" t="s">
        <v>8</v>
      </c>
      <c r="B92" s="1" t="s">
        <v>21</v>
      </c>
      <c r="C92" s="1" t="s">
        <v>24</v>
      </c>
      <c r="D92" s="1">
        <f t="shared" si="1"/>
        <v>1</v>
      </c>
      <c r="E92" s="2" t="s">
        <v>43</v>
      </c>
      <c r="F92" s="2" t="s">
        <v>40</v>
      </c>
      <c r="G92" s="1">
        <v>1083.0250000000001</v>
      </c>
    </row>
    <row r="93" spans="1:7" x14ac:dyDescent="0.3">
      <c r="A93" s="1" t="s">
        <v>8</v>
      </c>
      <c r="B93" s="1" t="s">
        <v>21</v>
      </c>
      <c r="C93" s="1" t="s">
        <v>25</v>
      </c>
      <c r="D93" s="1">
        <f t="shared" si="1"/>
        <v>1</v>
      </c>
      <c r="E93" s="2" t="s">
        <v>43</v>
      </c>
      <c r="F93" s="2" t="s">
        <v>40</v>
      </c>
      <c r="G93" s="1">
        <v>1510.1924269000001</v>
      </c>
    </row>
    <row r="94" spans="1:7" x14ac:dyDescent="0.3">
      <c r="A94" s="1" t="s">
        <v>8</v>
      </c>
      <c r="B94" s="1" t="s">
        <v>21</v>
      </c>
      <c r="C94" s="1" t="s">
        <v>26</v>
      </c>
      <c r="D94" s="1">
        <f t="shared" si="1"/>
        <v>1</v>
      </c>
      <c r="E94" s="2" t="s">
        <v>43</v>
      </c>
      <c r="F94" s="2" t="s">
        <v>40</v>
      </c>
      <c r="G94" s="1">
        <v>31.646999999999998</v>
      </c>
    </row>
    <row r="95" spans="1:7" x14ac:dyDescent="0.3">
      <c r="A95" s="1" t="s">
        <v>8</v>
      </c>
      <c r="B95" s="1" t="s">
        <v>27</v>
      </c>
      <c r="C95" s="1" t="s">
        <v>27</v>
      </c>
      <c r="D95" s="1">
        <f t="shared" si="1"/>
        <v>1</v>
      </c>
      <c r="E95" s="2" t="s">
        <v>43</v>
      </c>
      <c r="F95" s="2" t="s">
        <v>40</v>
      </c>
      <c r="G95" s="1">
        <v>4194.0209999999997</v>
      </c>
    </row>
    <row r="96" spans="1:7" x14ac:dyDescent="0.3">
      <c r="A96" s="1" t="s">
        <v>29</v>
      </c>
      <c r="B96" s="1" t="s">
        <v>29</v>
      </c>
      <c r="C96" s="1" t="s">
        <v>29</v>
      </c>
      <c r="D96" s="1">
        <f t="shared" si="1"/>
        <v>1</v>
      </c>
      <c r="E96" s="2" t="s">
        <v>43</v>
      </c>
      <c r="F96" s="2" t="s">
        <v>40</v>
      </c>
      <c r="G96" s="1">
        <v>-135370.77392976813</v>
      </c>
    </row>
    <row r="97" spans="1:7" x14ac:dyDescent="0.3">
      <c r="A97" s="1" t="s">
        <v>30</v>
      </c>
      <c r="B97" s="1" t="s">
        <v>31</v>
      </c>
      <c r="C97" s="1" t="s">
        <v>32</v>
      </c>
      <c r="D97" s="1">
        <f t="shared" si="1"/>
        <v>1</v>
      </c>
      <c r="E97" s="2" t="s">
        <v>43</v>
      </c>
      <c r="F97" s="2" t="s">
        <v>40</v>
      </c>
      <c r="G97" s="1">
        <v>173554.99005100003</v>
      </c>
    </row>
    <row r="98" spans="1:7" x14ac:dyDescent="0.3">
      <c r="A98" s="1" t="s">
        <v>30</v>
      </c>
      <c r="B98" s="1" t="s">
        <v>31</v>
      </c>
      <c r="C98" s="1" t="s">
        <v>33</v>
      </c>
      <c r="D98" s="1">
        <f t="shared" si="1"/>
        <v>1</v>
      </c>
      <c r="E98" s="2" t="s">
        <v>43</v>
      </c>
      <c r="F98" s="2" t="s">
        <v>40</v>
      </c>
      <c r="G98" s="1">
        <v>-360.76499999999851</v>
      </c>
    </row>
    <row r="99" spans="1:7" x14ac:dyDescent="0.3">
      <c r="A99" s="1" t="s">
        <v>30</v>
      </c>
      <c r="B99" s="1" t="s">
        <v>34</v>
      </c>
      <c r="C99" s="1" t="s">
        <v>34</v>
      </c>
      <c r="D99" s="1">
        <f t="shared" si="1"/>
        <v>1</v>
      </c>
      <c r="E99" s="2" t="s">
        <v>43</v>
      </c>
      <c r="F99" s="2" t="s">
        <v>40</v>
      </c>
      <c r="G99" s="1">
        <v>-37823.471211867087</v>
      </c>
    </row>
    <row r="100" spans="1:7" x14ac:dyDescent="0.3">
      <c r="A100" s="1" t="s">
        <v>35</v>
      </c>
      <c r="B100" s="1" t="s">
        <v>35</v>
      </c>
      <c r="C100" s="1" t="s">
        <v>35</v>
      </c>
      <c r="D100" s="1">
        <f t="shared" si="1"/>
        <v>1</v>
      </c>
      <c r="E100" s="2" t="s">
        <v>43</v>
      </c>
      <c r="F100" s="2" t="s">
        <v>40</v>
      </c>
      <c r="G100" s="1">
        <v>135370.75383913296</v>
      </c>
    </row>
    <row r="101" spans="1:7" x14ac:dyDescent="0.3">
      <c r="A101" s="1" t="s">
        <v>36</v>
      </c>
      <c r="B101" s="1" t="s">
        <v>36</v>
      </c>
      <c r="C101" s="1" t="s">
        <v>36</v>
      </c>
      <c r="D101" s="1">
        <f t="shared" si="1"/>
        <v>1</v>
      </c>
      <c r="E101" s="2" t="s">
        <v>43</v>
      </c>
      <c r="F101" s="2" t="s">
        <v>40</v>
      </c>
      <c r="G101" s="1">
        <v>3624308.0000000014</v>
      </c>
    </row>
    <row r="102" spans="1:7" x14ac:dyDescent="0.3">
      <c r="A102" s="1" t="s">
        <v>3</v>
      </c>
      <c r="B102" s="1" t="s">
        <v>4</v>
      </c>
      <c r="C102" s="1" t="s">
        <v>5</v>
      </c>
      <c r="D102" s="1">
        <f t="shared" si="1"/>
        <v>1</v>
      </c>
      <c r="E102" s="2" t="s">
        <v>44</v>
      </c>
      <c r="F102" s="2" t="s">
        <v>40</v>
      </c>
      <c r="G102" s="1">
        <f>'[1]Table 7'!$M$14</f>
        <v>988829.35764965042</v>
      </c>
    </row>
    <row r="103" spans="1:7" x14ac:dyDescent="0.3">
      <c r="A103" s="1" t="s">
        <v>3</v>
      </c>
      <c r="B103" s="1" t="s">
        <v>4</v>
      </c>
      <c r="C103" s="1" t="s">
        <v>6</v>
      </c>
      <c r="D103" s="1">
        <f t="shared" si="1"/>
        <v>1</v>
      </c>
      <c r="E103" s="2" t="s">
        <v>44</v>
      </c>
      <c r="F103" s="2" t="s">
        <v>40</v>
      </c>
      <c r="G103" s="1">
        <f>'[1]Table 7'!$M$15</f>
        <v>105092.78934751009</v>
      </c>
    </row>
    <row r="104" spans="1:7" x14ac:dyDescent="0.3">
      <c r="A104" s="1" t="s">
        <v>3</v>
      </c>
      <c r="B104" s="1" t="s">
        <v>7</v>
      </c>
      <c r="C104" s="1" t="s">
        <v>7</v>
      </c>
      <c r="D104" s="1">
        <f t="shared" si="1"/>
        <v>1</v>
      </c>
      <c r="E104" s="2" t="s">
        <v>44</v>
      </c>
      <c r="F104" s="2" t="s">
        <v>40</v>
      </c>
      <c r="G104" s="1">
        <f>'[1]Table 7'!$M$16</f>
        <v>1399.9250993270448</v>
      </c>
    </row>
    <row r="105" spans="1:7" x14ac:dyDescent="0.3">
      <c r="A105" s="1" t="s">
        <v>8</v>
      </c>
      <c r="B105" s="1" t="s">
        <v>9</v>
      </c>
      <c r="C105" s="1" t="s">
        <v>10</v>
      </c>
      <c r="D105" s="1">
        <f t="shared" si="1"/>
        <v>1</v>
      </c>
      <c r="E105" s="2" t="s">
        <v>44</v>
      </c>
      <c r="F105" s="2" t="s">
        <v>40</v>
      </c>
      <c r="G105" s="1">
        <f>'[1]Table 7'!$M$24</f>
        <v>437363.67649090732</v>
      </c>
    </row>
    <row r="106" spans="1:7" x14ac:dyDescent="0.3">
      <c r="A106" s="1" t="s">
        <v>8</v>
      </c>
      <c r="B106" s="1" t="s">
        <v>9</v>
      </c>
      <c r="C106" s="1" t="s">
        <v>11</v>
      </c>
      <c r="D106" s="1">
        <f t="shared" si="1"/>
        <v>1</v>
      </c>
      <c r="E106" s="2" t="s">
        <v>44</v>
      </c>
      <c r="F106" s="2" t="s">
        <v>40</v>
      </c>
      <c r="G106" s="1">
        <f>'[1]Table 7'!$M$25</f>
        <v>186008.84134234872</v>
      </c>
    </row>
    <row r="107" spans="1:7" x14ac:dyDescent="0.3">
      <c r="A107" s="1" t="s">
        <v>8</v>
      </c>
      <c r="B107" s="1" t="s">
        <v>9</v>
      </c>
      <c r="C107" s="1" t="s">
        <v>12</v>
      </c>
      <c r="D107" s="1">
        <f t="shared" si="1"/>
        <v>1</v>
      </c>
      <c r="E107" s="2" t="s">
        <v>44</v>
      </c>
      <c r="F107" s="2" t="s">
        <v>40</v>
      </c>
      <c r="G107" s="1">
        <f>'[1]Table 7'!$M$26</f>
        <v>121358.36932830889</v>
      </c>
    </row>
    <row r="108" spans="1:7" x14ac:dyDescent="0.3">
      <c r="A108" s="1" t="s">
        <v>8</v>
      </c>
      <c r="B108" s="1" t="s">
        <v>13</v>
      </c>
      <c r="C108" s="1" t="s">
        <v>14</v>
      </c>
      <c r="D108" s="1">
        <f t="shared" si="1"/>
        <v>1</v>
      </c>
      <c r="E108" s="2" t="s">
        <v>44</v>
      </c>
      <c r="F108" s="2" t="s">
        <v>40</v>
      </c>
      <c r="G108" s="1">
        <f>'[1]Table 7'!$M$29</f>
        <v>95795.588193460004</v>
      </c>
    </row>
    <row r="109" spans="1:7" x14ac:dyDescent="0.3">
      <c r="A109" s="1" t="s">
        <v>8</v>
      </c>
      <c r="B109" s="1" t="s">
        <v>13</v>
      </c>
      <c r="C109" s="1" t="s">
        <v>15</v>
      </c>
      <c r="D109" s="1">
        <f t="shared" si="1"/>
        <v>1</v>
      </c>
      <c r="E109" s="2" t="s">
        <v>44</v>
      </c>
      <c r="F109" s="2" t="s">
        <v>40</v>
      </c>
      <c r="G109" s="1">
        <f>'[1]Table 7'!$M$30</f>
        <v>24651.442019698461</v>
      </c>
    </row>
    <row r="110" spans="1:7" x14ac:dyDescent="0.3">
      <c r="A110" s="1" t="s">
        <v>8</v>
      </c>
      <c r="B110" s="1" t="s">
        <v>13</v>
      </c>
      <c r="C110" s="1" t="s">
        <v>16</v>
      </c>
      <c r="D110" s="1">
        <f t="shared" si="1"/>
        <v>1</v>
      </c>
      <c r="E110" s="2" t="s">
        <v>44</v>
      </c>
      <c r="F110" s="2" t="s">
        <v>40</v>
      </c>
      <c r="G110" s="1">
        <f>'[1]Table 7'!$M$31</f>
        <v>26050.221600000001</v>
      </c>
    </row>
    <row r="111" spans="1:7" x14ac:dyDescent="0.3">
      <c r="A111" s="1" t="s">
        <v>8</v>
      </c>
      <c r="B111" s="1" t="s">
        <v>13</v>
      </c>
      <c r="C111" s="1" t="s">
        <v>17</v>
      </c>
      <c r="D111" s="1">
        <f t="shared" si="1"/>
        <v>1</v>
      </c>
      <c r="E111" s="2" t="s">
        <v>44</v>
      </c>
      <c r="F111" s="2" t="s">
        <v>40</v>
      </c>
      <c r="G111" s="1">
        <f>'[1]Table 7'!$M$32</f>
        <v>1920.7449999999999</v>
      </c>
    </row>
    <row r="112" spans="1:7" x14ac:dyDescent="0.3">
      <c r="A112" s="1" t="s">
        <v>8</v>
      </c>
      <c r="B112" s="1" t="s">
        <v>13</v>
      </c>
      <c r="C112" s="1" t="s">
        <v>18</v>
      </c>
      <c r="D112" s="1">
        <f t="shared" si="1"/>
        <v>1</v>
      </c>
      <c r="E112" s="2" t="s">
        <v>44</v>
      </c>
      <c r="F112" s="2" t="s">
        <v>40</v>
      </c>
      <c r="G112" s="1">
        <f>'[1]Table 7'!$M$33</f>
        <v>26432.397686560002</v>
      </c>
    </row>
    <row r="113" spans="1:7" x14ac:dyDescent="0.3">
      <c r="A113" s="1" t="s">
        <v>8</v>
      </c>
      <c r="B113" s="1" t="s">
        <v>13</v>
      </c>
      <c r="C113" s="1" t="s">
        <v>19</v>
      </c>
      <c r="D113" s="1">
        <f t="shared" si="1"/>
        <v>1</v>
      </c>
      <c r="E113" s="2" t="s">
        <v>44</v>
      </c>
      <c r="F113" s="2" t="s">
        <v>40</v>
      </c>
      <c r="G113" s="1">
        <f>'[1]Table 7'!$M$34</f>
        <v>26578.954786870312</v>
      </c>
    </row>
    <row r="114" spans="1:7" x14ac:dyDescent="0.3">
      <c r="A114" s="1" t="s">
        <v>8</v>
      </c>
      <c r="B114" s="1" t="s">
        <v>13</v>
      </c>
      <c r="C114" s="1" t="s">
        <v>20</v>
      </c>
      <c r="D114" s="1">
        <f t="shared" si="1"/>
        <v>1</v>
      </c>
      <c r="E114" s="2" t="s">
        <v>44</v>
      </c>
      <c r="F114" s="2" t="s">
        <v>40</v>
      </c>
      <c r="G114" s="1">
        <f>'[1]Table 7'!$M$35</f>
        <v>197147.50031514029</v>
      </c>
    </row>
    <row r="115" spans="1:7" x14ac:dyDescent="0.3">
      <c r="A115" s="1" t="s">
        <v>8</v>
      </c>
      <c r="B115" s="1" t="s">
        <v>21</v>
      </c>
      <c r="C115" s="1" t="s">
        <v>22</v>
      </c>
      <c r="D115" s="1">
        <f t="shared" si="1"/>
        <v>1</v>
      </c>
      <c r="E115" s="2" t="s">
        <v>44</v>
      </c>
      <c r="F115" s="2" t="s">
        <v>40</v>
      </c>
      <c r="G115" s="1">
        <f>'[1]Table 7'!$M$38</f>
        <v>60940.941566575806</v>
      </c>
    </row>
    <row r="116" spans="1:7" x14ac:dyDescent="0.3">
      <c r="A116" s="1" t="s">
        <v>8</v>
      </c>
      <c r="B116" s="1" t="s">
        <v>21</v>
      </c>
      <c r="C116" s="1" t="s">
        <v>23</v>
      </c>
      <c r="D116" s="1">
        <f t="shared" si="1"/>
        <v>1</v>
      </c>
      <c r="E116" s="2" t="s">
        <v>44</v>
      </c>
      <c r="F116" s="2" t="s">
        <v>40</v>
      </c>
      <c r="G116" s="1">
        <f>'[1]Table 7'!$M$39</f>
        <v>21772.322120144134</v>
      </c>
    </row>
    <row r="117" spans="1:7" x14ac:dyDescent="0.3">
      <c r="A117" s="1" t="s">
        <v>8</v>
      </c>
      <c r="B117" s="1" t="s">
        <v>21</v>
      </c>
      <c r="C117" s="1" t="s">
        <v>24</v>
      </c>
      <c r="D117" s="1">
        <f t="shared" si="1"/>
        <v>1</v>
      </c>
      <c r="E117" s="2" t="s">
        <v>44</v>
      </c>
      <c r="F117" s="2" t="s">
        <v>40</v>
      </c>
      <c r="G117" s="1">
        <f>'[1]Table 7'!$M$40</f>
        <v>1450.0170000000001</v>
      </c>
    </row>
    <row r="118" spans="1:7" x14ac:dyDescent="0.3">
      <c r="A118" s="1" t="s">
        <v>8</v>
      </c>
      <c r="B118" s="1" t="s">
        <v>21</v>
      </c>
      <c r="C118" s="1" t="s">
        <v>25</v>
      </c>
      <c r="D118" s="1">
        <f t="shared" si="1"/>
        <v>1</v>
      </c>
      <c r="E118" s="2" t="s">
        <v>44</v>
      </c>
      <c r="F118" s="2" t="s">
        <v>40</v>
      </c>
      <c r="G118" s="1">
        <f>'[1]Table 7'!$M$41</f>
        <v>1173.9841940000001</v>
      </c>
    </row>
    <row r="119" spans="1:7" x14ac:dyDescent="0.3">
      <c r="A119" s="1" t="s">
        <v>8</v>
      </c>
      <c r="B119" s="1" t="s">
        <v>21</v>
      </c>
      <c r="C119" s="1" t="s">
        <v>26</v>
      </c>
      <c r="D119" s="1">
        <f t="shared" si="1"/>
        <v>1</v>
      </c>
      <c r="E119" s="2" t="s">
        <v>44</v>
      </c>
      <c r="F119" s="2" t="s">
        <v>40</v>
      </c>
      <c r="G119" s="1">
        <f>'[1]Table 7'!$M$42</f>
        <v>176.65124539999999</v>
      </c>
    </row>
    <row r="120" spans="1:7" x14ac:dyDescent="0.3">
      <c r="A120" s="1" t="s">
        <v>8</v>
      </c>
      <c r="B120" s="1" t="s">
        <v>27</v>
      </c>
      <c r="C120" s="1" t="s">
        <v>27</v>
      </c>
      <c r="D120" s="1">
        <f t="shared" si="1"/>
        <v>1</v>
      </c>
      <c r="E120" s="2" t="s">
        <v>44</v>
      </c>
      <c r="F120" s="2" t="s">
        <v>40</v>
      </c>
      <c r="G120" s="1">
        <f>'[1]Table 7'!$M$44</f>
        <v>6165.0198899999996</v>
      </c>
    </row>
    <row r="121" spans="1:7" x14ac:dyDescent="0.3">
      <c r="A121" s="1" t="s">
        <v>29</v>
      </c>
      <c r="B121" s="1" t="s">
        <v>29</v>
      </c>
      <c r="C121" s="1" t="s">
        <v>29</v>
      </c>
      <c r="D121" s="1">
        <f t="shared" si="1"/>
        <v>1</v>
      </c>
      <c r="E121" s="2" t="s">
        <v>44</v>
      </c>
      <c r="F121" s="2" t="s">
        <v>40</v>
      </c>
      <c r="G121" s="1">
        <f>'[1]Table 7'!$M$52</f>
        <v>-139664.60068292636</v>
      </c>
    </row>
    <row r="122" spans="1:7" x14ac:dyDescent="0.3">
      <c r="A122" s="1" t="s">
        <v>30</v>
      </c>
      <c r="B122" s="1" t="s">
        <v>31</v>
      </c>
      <c r="C122" s="1" t="s">
        <v>32</v>
      </c>
      <c r="D122" s="1">
        <f t="shared" si="1"/>
        <v>1</v>
      </c>
      <c r="E122" s="2" t="s">
        <v>44</v>
      </c>
      <c r="F122" s="2" t="s">
        <v>40</v>
      </c>
      <c r="G122" s="1">
        <f>'[1]Table 7'!$M$60</f>
        <v>166621.64350337</v>
      </c>
    </row>
    <row r="123" spans="1:7" x14ac:dyDescent="0.3">
      <c r="A123" s="1" t="s">
        <v>30</v>
      </c>
      <c r="B123" s="1" t="s">
        <v>31</v>
      </c>
      <c r="C123" s="1" t="s">
        <v>33</v>
      </c>
      <c r="D123" s="1">
        <f t="shared" si="1"/>
        <v>1</v>
      </c>
      <c r="E123" s="2" t="s">
        <v>44</v>
      </c>
      <c r="F123" s="2" t="s">
        <v>40</v>
      </c>
      <c r="G123" s="1">
        <f>'[1]Table 7'!$M$62</f>
        <v>8361</v>
      </c>
    </row>
    <row r="124" spans="1:7" x14ac:dyDescent="0.3">
      <c r="A124" s="1" t="s">
        <v>30</v>
      </c>
      <c r="B124" s="1" t="s">
        <v>34</v>
      </c>
      <c r="C124" s="1" t="s">
        <v>34</v>
      </c>
      <c r="D124" s="1">
        <f t="shared" si="1"/>
        <v>1</v>
      </c>
      <c r="E124" s="2" t="s">
        <v>44</v>
      </c>
      <c r="F124" s="2" t="s">
        <v>40</v>
      </c>
      <c r="G124" s="1">
        <f>'[1]Table 7'!$M$64</f>
        <v>-35317.98958542238</v>
      </c>
    </row>
    <row r="125" spans="1:7" x14ac:dyDescent="0.3">
      <c r="A125" s="1" t="s">
        <v>35</v>
      </c>
      <c r="B125" s="1" t="s">
        <v>35</v>
      </c>
      <c r="C125" s="1" t="s">
        <v>35</v>
      </c>
      <c r="D125" s="1">
        <f t="shared" si="1"/>
        <v>1</v>
      </c>
      <c r="E125" s="2" t="s">
        <v>44</v>
      </c>
      <c r="F125" s="2" t="s">
        <v>40</v>
      </c>
      <c r="G125" s="1">
        <f>'[1]Table 7'!$M$66</f>
        <v>139664.65391794761</v>
      </c>
    </row>
    <row r="126" spans="1:7" x14ac:dyDescent="0.3">
      <c r="A126" s="1" t="s">
        <v>36</v>
      </c>
      <c r="B126" s="1" t="s">
        <v>36</v>
      </c>
      <c r="C126" s="1" t="s">
        <v>36</v>
      </c>
      <c r="D126" s="1">
        <f t="shared" si="1"/>
        <v>1</v>
      </c>
      <c r="E126" s="2" t="s">
        <v>44</v>
      </c>
      <c r="F126" s="2" t="s">
        <v>40</v>
      </c>
      <c r="G126" s="1">
        <f>'[1]Table 7'!$M$68</f>
        <v>3867897.0000000023</v>
      </c>
    </row>
    <row r="127" spans="1:7" x14ac:dyDescent="0.3">
      <c r="A127" s="1" t="s">
        <v>3</v>
      </c>
      <c r="B127" s="1" t="s">
        <v>4</v>
      </c>
      <c r="C127" s="1" t="s">
        <v>5</v>
      </c>
      <c r="D127" s="1">
        <f t="shared" si="1"/>
        <v>1</v>
      </c>
      <c r="E127" s="2" t="s">
        <v>45</v>
      </c>
      <c r="F127" s="2" t="s">
        <v>40</v>
      </c>
      <c r="G127" s="1">
        <f>'[1]Table 7'!$O$14</f>
        <v>1083955.0113171402</v>
      </c>
    </row>
    <row r="128" spans="1:7" x14ac:dyDescent="0.3">
      <c r="A128" s="1" t="s">
        <v>3</v>
      </c>
      <c r="B128" s="1" t="s">
        <v>4</v>
      </c>
      <c r="C128" s="1" t="s">
        <v>6</v>
      </c>
      <c r="D128" s="1">
        <f t="shared" si="1"/>
        <v>1</v>
      </c>
      <c r="E128" s="2" t="s">
        <v>45</v>
      </c>
      <c r="F128" s="2" t="s">
        <v>40</v>
      </c>
      <c r="G128" s="1">
        <f>'[1]Table 7'!$O$15</f>
        <v>130985.20939294342</v>
      </c>
    </row>
    <row r="129" spans="1:7" x14ac:dyDescent="0.3">
      <c r="A129" s="1" t="s">
        <v>3</v>
      </c>
      <c r="B129" s="1" t="s">
        <v>7</v>
      </c>
      <c r="C129" s="1" t="s">
        <v>7</v>
      </c>
      <c r="D129" s="1">
        <f t="shared" si="1"/>
        <v>1</v>
      </c>
      <c r="E129" s="2" t="s">
        <v>45</v>
      </c>
      <c r="F129" s="2" t="s">
        <v>40</v>
      </c>
      <c r="G129" s="1">
        <f>'[1]Table 7'!$O$16</f>
        <v>329.38862108310093</v>
      </c>
    </row>
    <row r="130" spans="1:7" x14ac:dyDescent="0.3">
      <c r="A130" s="1" t="s">
        <v>8</v>
      </c>
      <c r="B130" s="1" t="s">
        <v>9</v>
      </c>
      <c r="C130" s="1" t="s">
        <v>10</v>
      </c>
      <c r="D130" s="1">
        <f t="shared" ref="D130:D193" si="2">IF(G130=0,0,1)</f>
        <v>1</v>
      </c>
      <c r="E130" s="2" t="s">
        <v>45</v>
      </c>
      <c r="F130" s="2" t="s">
        <v>40</v>
      </c>
      <c r="G130" s="1">
        <f>'[1]Table 7'!$O$24</f>
        <v>472800.28319611208</v>
      </c>
    </row>
    <row r="131" spans="1:7" x14ac:dyDescent="0.3">
      <c r="A131" s="1" t="s">
        <v>8</v>
      </c>
      <c r="B131" s="1" t="s">
        <v>9</v>
      </c>
      <c r="C131" s="1" t="s">
        <v>11</v>
      </c>
      <c r="D131" s="1">
        <f t="shared" si="2"/>
        <v>1</v>
      </c>
      <c r="E131" s="2" t="s">
        <v>45</v>
      </c>
      <c r="F131" s="2" t="s">
        <v>40</v>
      </c>
      <c r="G131" s="1">
        <f>'[1]Table 7'!$O$25</f>
        <v>195264.81586792666</v>
      </c>
    </row>
    <row r="132" spans="1:7" x14ac:dyDescent="0.3">
      <c r="A132" s="1" t="s">
        <v>8</v>
      </c>
      <c r="B132" s="1" t="s">
        <v>9</v>
      </c>
      <c r="C132" s="1" t="s">
        <v>12</v>
      </c>
      <c r="D132" s="1">
        <f t="shared" si="2"/>
        <v>1</v>
      </c>
      <c r="E132" s="2" t="s">
        <v>45</v>
      </c>
      <c r="F132" s="2" t="s">
        <v>40</v>
      </c>
      <c r="G132" s="1">
        <f>'[1]Table 7'!$O$26</f>
        <v>138462.59899042119</v>
      </c>
    </row>
    <row r="133" spans="1:7" x14ac:dyDescent="0.3">
      <c r="A133" s="1" t="s">
        <v>8</v>
      </c>
      <c r="B133" s="1" t="s">
        <v>13</v>
      </c>
      <c r="C133" s="1" t="s">
        <v>14</v>
      </c>
      <c r="D133" s="1">
        <f t="shared" si="2"/>
        <v>1</v>
      </c>
      <c r="E133" s="2" t="s">
        <v>45</v>
      </c>
      <c r="F133" s="2" t="s">
        <v>40</v>
      </c>
      <c r="G133" s="1">
        <f>'[1]Table 7'!$O$29</f>
        <v>108241.46396922925</v>
      </c>
    </row>
    <row r="134" spans="1:7" x14ac:dyDescent="0.3">
      <c r="A134" s="1" t="s">
        <v>8</v>
      </c>
      <c r="B134" s="1" t="s">
        <v>13</v>
      </c>
      <c r="C134" s="1" t="s">
        <v>15</v>
      </c>
      <c r="D134" s="1">
        <f t="shared" si="2"/>
        <v>1</v>
      </c>
      <c r="E134" s="2" t="s">
        <v>45</v>
      </c>
      <c r="F134" s="2" t="s">
        <v>40</v>
      </c>
      <c r="G134" s="1">
        <f>'[1]Table 7'!$O$30</f>
        <v>22891.880718194057</v>
      </c>
    </row>
    <row r="135" spans="1:7" x14ac:dyDescent="0.3">
      <c r="A135" s="1" t="s">
        <v>8</v>
      </c>
      <c r="B135" s="1" t="s">
        <v>13</v>
      </c>
      <c r="C135" s="1" t="s">
        <v>16</v>
      </c>
      <c r="D135" s="1">
        <f t="shared" si="2"/>
        <v>1</v>
      </c>
      <c r="E135" s="2" t="s">
        <v>45</v>
      </c>
      <c r="F135" s="2" t="s">
        <v>40</v>
      </c>
      <c r="G135" s="1">
        <f>'[1]Table 7'!$O$31</f>
        <v>29412.289000000001</v>
      </c>
    </row>
    <row r="136" spans="1:7" x14ac:dyDescent="0.3">
      <c r="A136" s="1" t="s">
        <v>8</v>
      </c>
      <c r="B136" s="1" t="s">
        <v>13</v>
      </c>
      <c r="C136" s="1" t="s">
        <v>17</v>
      </c>
      <c r="D136" s="1">
        <f t="shared" si="2"/>
        <v>1</v>
      </c>
      <c r="E136" s="2" t="s">
        <v>45</v>
      </c>
      <c r="F136" s="2" t="s">
        <v>40</v>
      </c>
      <c r="G136" s="1">
        <f>'[1]Table 7'!$O$32</f>
        <v>2089.6280000000002</v>
      </c>
    </row>
    <row r="137" spans="1:7" x14ac:dyDescent="0.3">
      <c r="A137" s="1" t="s">
        <v>8</v>
      </c>
      <c r="B137" s="1" t="s">
        <v>13</v>
      </c>
      <c r="C137" s="1" t="s">
        <v>18</v>
      </c>
      <c r="D137" s="1">
        <f t="shared" si="2"/>
        <v>1</v>
      </c>
      <c r="E137" s="2" t="s">
        <v>45</v>
      </c>
      <c r="F137" s="2" t="s">
        <v>40</v>
      </c>
      <c r="G137" s="1">
        <f>'[1]Table 7'!$O$33</f>
        <v>28703.213573996665</v>
      </c>
    </row>
    <row r="138" spans="1:7" x14ac:dyDescent="0.3">
      <c r="A138" s="1" t="s">
        <v>8</v>
      </c>
      <c r="B138" s="1" t="s">
        <v>13</v>
      </c>
      <c r="C138" s="1" t="s">
        <v>19</v>
      </c>
      <c r="D138" s="1">
        <f t="shared" si="2"/>
        <v>1</v>
      </c>
      <c r="E138" s="2" t="s">
        <v>45</v>
      </c>
      <c r="F138" s="2" t="s">
        <v>40</v>
      </c>
      <c r="G138" s="1">
        <f>'[1]Table 7'!$O$34</f>
        <v>28619.395</v>
      </c>
    </row>
    <row r="139" spans="1:7" x14ac:dyDescent="0.3">
      <c r="A139" s="1" t="s">
        <v>8</v>
      </c>
      <c r="B139" s="1" t="s">
        <v>13</v>
      </c>
      <c r="C139" s="1" t="s">
        <v>20</v>
      </c>
      <c r="D139" s="1">
        <f t="shared" si="2"/>
        <v>1</v>
      </c>
      <c r="E139" s="2" t="s">
        <v>45</v>
      </c>
      <c r="F139" s="2" t="s">
        <v>40</v>
      </c>
      <c r="G139" s="1">
        <f>'[1]Table 7'!$O$35</f>
        <v>216491.29590000003</v>
      </c>
    </row>
    <row r="140" spans="1:7" x14ac:dyDescent="0.3">
      <c r="A140" s="1" t="s">
        <v>8</v>
      </c>
      <c r="B140" s="1" t="s">
        <v>21</v>
      </c>
      <c r="C140" s="1" t="s">
        <v>22</v>
      </c>
      <c r="D140" s="1">
        <f t="shared" si="2"/>
        <v>1</v>
      </c>
      <c r="E140" s="2" t="s">
        <v>45</v>
      </c>
      <c r="F140" s="2" t="s">
        <v>40</v>
      </c>
      <c r="G140" s="1">
        <f>'[1]Table 7'!$O$38</f>
        <v>72369.307836610009</v>
      </c>
    </row>
    <row r="141" spans="1:7" x14ac:dyDescent="0.3">
      <c r="A141" s="1" t="s">
        <v>8</v>
      </c>
      <c r="B141" s="1" t="s">
        <v>21</v>
      </c>
      <c r="C141" s="1" t="s">
        <v>23</v>
      </c>
      <c r="D141" s="1">
        <f t="shared" si="2"/>
        <v>1</v>
      </c>
      <c r="E141" s="2" t="s">
        <v>45</v>
      </c>
      <c r="F141" s="2" t="s">
        <v>40</v>
      </c>
      <c r="G141" s="1">
        <f>'[1]Table 7'!$O$39</f>
        <v>16814.160868546798</v>
      </c>
    </row>
    <row r="142" spans="1:7" x14ac:dyDescent="0.3">
      <c r="A142" s="1" t="s">
        <v>8</v>
      </c>
      <c r="B142" s="1" t="s">
        <v>21</v>
      </c>
      <c r="C142" s="1" t="s">
        <v>24</v>
      </c>
      <c r="D142" s="1">
        <f t="shared" si="2"/>
        <v>1</v>
      </c>
      <c r="E142" s="2" t="s">
        <v>45</v>
      </c>
      <c r="F142" s="2" t="s">
        <v>40</v>
      </c>
      <c r="G142" s="1">
        <f>'[1]Table 7'!$O$40</f>
        <v>1109.3621000000001</v>
      </c>
    </row>
    <row r="143" spans="1:7" x14ac:dyDescent="0.3">
      <c r="A143" s="1" t="s">
        <v>8</v>
      </c>
      <c r="B143" s="1" t="s">
        <v>21</v>
      </c>
      <c r="C143" s="1" t="s">
        <v>25</v>
      </c>
      <c r="D143" s="1">
        <f t="shared" si="2"/>
        <v>1</v>
      </c>
      <c r="E143" s="2" t="s">
        <v>45</v>
      </c>
      <c r="F143" s="2" t="s">
        <v>40</v>
      </c>
      <c r="G143" s="1">
        <f>'[1]Table 7'!$O$41</f>
        <v>1680.46109858</v>
      </c>
    </row>
    <row r="144" spans="1:7" x14ac:dyDescent="0.3">
      <c r="A144" s="1" t="s">
        <v>8</v>
      </c>
      <c r="B144" s="1" t="s">
        <v>21</v>
      </c>
      <c r="C144" s="1" t="s">
        <v>26</v>
      </c>
      <c r="D144" s="1">
        <f t="shared" si="2"/>
        <v>1</v>
      </c>
      <c r="E144" s="2" t="s">
        <v>45</v>
      </c>
      <c r="F144" s="2" t="s">
        <v>40</v>
      </c>
      <c r="G144" s="1">
        <f>'[1]Table 7'!$O$42</f>
        <v>263.14514999999994</v>
      </c>
    </row>
    <row r="145" spans="1:7" x14ac:dyDescent="0.3">
      <c r="A145" s="1" t="s">
        <v>8</v>
      </c>
      <c r="B145" s="1" t="s">
        <v>27</v>
      </c>
      <c r="C145" s="1" t="s">
        <v>27</v>
      </c>
      <c r="D145" s="1">
        <f t="shared" si="2"/>
        <v>1</v>
      </c>
      <c r="E145" s="2" t="s">
        <v>45</v>
      </c>
      <c r="F145" s="2" t="s">
        <v>40</v>
      </c>
      <c r="G145" s="1">
        <f>'[1]Table 7'!$O$44</f>
        <v>31036.634321000001</v>
      </c>
    </row>
    <row r="146" spans="1:7" x14ac:dyDescent="0.3">
      <c r="A146" s="1" t="s">
        <v>29</v>
      </c>
      <c r="B146" s="1" t="s">
        <v>29</v>
      </c>
      <c r="C146" s="1" t="s">
        <v>29</v>
      </c>
      <c r="D146" s="1">
        <f t="shared" si="2"/>
        <v>1</v>
      </c>
      <c r="E146" s="2" t="s">
        <v>45</v>
      </c>
      <c r="F146" s="2" t="s">
        <v>40</v>
      </c>
      <c r="G146" s="1">
        <f>'[1]Table 7'!$O$52</f>
        <v>-150980.32625945006</v>
      </c>
    </row>
    <row r="147" spans="1:7" x14ac:dyDescent="0.3">
      <c r="A147" s="1" t="s">
        <v>30</v>
      </c>
      <c r="B147" s="1" t="s">
        <v>31</v>
      </c>
      <c r="C147" s="1" t="s">
        <v>32</v>
      </c>
      <c r="D147" s="1">
        <f t="shared" si="2"/>
        <v>1</v>
      </c>
      <c r="E147" s="2" t="s">
        <v>45</v>
      </c>
      <c r="F147" s="2" t="s">
        <v>40</v>
      </c>
      <c r="G147" s="1">
        <f>'[1]Table 7'!$O$60</f>
        <v>161864.80614329467</v>
      </c>
    </row>
    <row r="148" spans="1:7" x14ac:dyDescent="0.3">
      <c r="A148" s="1" t="s">
        <v>30</v>
      </c>
      <c r="B148" s="1" t="s">
        <v>31</v>
      </c>
      <c r="C148" s="1" t="s">
        <v>33</v>
      </c>
      <c r="D148" s="1">
        <f t="shared" si="2"/>
        <v>1</v>
      </c>
      <c r="E148" s="2" t="s">
        <v>45</v>
      </c>
      <c r="F148" s="2" t="s">
        <v>40</v>
      </c>
      <c r="G148" s="1">
        <f>'[1]Table 7'!$O$62</f>
        <v>-3879</v>
      </c>
    </row>
    <row r="149" spans="1:7" x14ac:dyDescent="0.3">
      <c r="A149" s="1" t="s">
        <v>30</v>
      </c>
      <c r="B149" s="1" t="s">
        <v>34</v>
      </c>
      <c r="C149" s="1" t="s">
        <v>34</v>
      </c>
      <c r="D149" s="1">
        <f t="shared" si="2"/>
        <v>1</v>
      </c>
      <c r="E149" s="2" t="s">
        <v>45</v>
      </c>
      <c r="F149" s="2" t="s">
        <v>40</v>
      </c>
      <c r="G149" s="1">
        <f>'[1]Table 7'!$O$64</f>
        <v>-7005.4699672402148</v>
      </c>
    </row>
    <row r="150" spans="1:7" x14ac:dyDescent="0.3">
      <c r="A150" s="1" t="s">
        <v>35</v>
      </c>
      <c r="B150" s="1" t="s">
        <v>35</v>
      </c>
      <c r="C150" s="1" t="s">
        <v>35</v>
      </c>
      <c r="D150" s="1">
        <f t="shared" si="2"/>
        <v>1</v>
      </c>
      <c r="E150" s="2" t="s">
        <v>45</v>
      </c>
      <c r="F150" s="2" t="s">
        <v>40</v>
      </c>
      <c r="G150" s="1">
        <f>'[1]Table 7'!$O$66</f>
        <v>150980.33617605446</v>
      </c>
    </row>
    <row r="151" spans="1:7" x14ac:dyDescent="0.3">
      <c r="A151" s="1" t="s">
        <v>36</v>
      </c>
      <c r="B151" s="1" t="s">
        <v>36</v>
      </c>
      <c r="C151" s="1" t="s">
        <v>36</v>
      </c>
      <c r="D151" s="1">
        <f t="shared" si="2"/>
        <v>1</v>
      </c>
      <c r="E151" s="2" t="s">
        <v>45</v>
      </c>
      <c r="F151" s="2" t="s">
        <v>40</v>
      </c>
      <c r="G151" s="1">
        <f>'[1]Table 7'!$O$68</f>
        <v>4122617.0000000019</v>
      </c>
    </row>
    <row r="152" spans="1:7" x14ac:dyDescent="0.3">
      <c r="A152" s="1" t="s">
        <v>3</v>
      </c>
      <c r="B152" s="1" t="s">
        <v>4</v>
      </c>
      <c r="C152" s="1" t="s">
        <v>5</v>
      </c>
      <c r="D152" s="1">
        <f t="shared" si="2"/>
        <v>1</v>
      </c>
      <c r="E152" s="2" t="s">
        <v>46</v>
      </c>
      <c r="F152" s="2" t="s">
        <v>47</v>
      </c>
      <c r="G152" s="1">
        <f>'[1]Table 7'!$Q$14</f>
        <v>1174468.2744938971</v>
      </c>
    </row>
    <row r="153" spans="1:7" x14ac:dyDescent="0.3">
      <c r="A153" s="1" t="s">
        <v>3</v>
      </c>
      <c r="B153" s="1" t="s">
        <v>4</v>
      </c>
      <c r="C153" s="1" t="s">
        <v>6</v>
      </c>
      <c r="D153" s="1">
        <f t="shared" si="2"/>
        <v>1</v>
      </c>
      <c r="E153" s="2" t="s">
        <v>46</v>
      </c>
      <c r="F153" s="2" t="s">
        <v>47</v>
      </c>
      <c r="G153" s="1">
        <f>'[1]Table 7'!$Q$15</f>
        <v>110682.13633158221</v>
      </c>
    </row>
    <row r="154" spans="1:7" x14ac:dyDescent="0.3">
      <c r="A154" s="1" t="s">
        <v>3</v>
      </c>
      <c r="B154" s="1" t="s">
        <v>7</v>
      </c>
      <c r="C154" s="1" t="s">
        <v>7</v>
      </c>
      <c r="D154" s="1">
        <f t="shared" si="2"/>
        <v>1</v>
      </c>
      <c r="E154" s="2" t="s">
        <v>46</v>
      </c>
      <c r="F154" s="2" t="s">
        <v>47</v>
      </c>
      <c r="G154" s="1">
        <f>'[1]Table 7'!$Q$16</f>
        <v>539.1249525070873</v>
      </c>
    </row>
    <row r="155" spans="1:7" x14ac:dyDescent="0.3">
      <c r="A155" s="1" t="s">
        <v>8</v>
      </c>
      <c r="B155" s="1" t="s">
        <v>9</v>
      </c>
      <c r="C155" s="1" t="s">
        <v>10</v>
      </c>
      <c r="D155" s="1">
        <f t="shared" si="2"/>
        <v>1</v>
      </c>
      <c r="E155" s="2" t="s">
        <v>46</v>
      </c>
      <c r="F155" s="2" t="s">
        <v>47</v>
      </c>
      <c r="G155" s="1">
        <f>'[1]Table 7'!$Q$24</f>
        <v>510802.79483642755</v>
      </c>
    </row>
    <row r="156" spans="1:7" x14ac:dyDescent="0.3">
      <c r="A156" s="1" t="s">
        <v>8</v>
      </c>
      <c r="B156" s="1" t="s">
        <v>9</v>
      </c>
      <c r="C156" s="1" t="s">
        <v>11</v>
      </c>
      <c r="D156" s="1">
        <f t="shared" si="2"/>
        <v>1</v>
      </c>
      <c r="E156" s="2" t="s">
        <v>46</v>
      </c>
      <c r="F156" s="2" t="s">
        <v>47</v>
      </c>
      <c r="G156" s="1">
        <f>'[1]Table 7'!$Q$25</f>
        <v>214595.51827352642</v>
      </c>
    </row>
    <row r="157" spans="1:7" x14ac:dyDescent="0.3">
      <c r="A157" s="1" t="s">
        <v>8</v>
      </c>
      <c r="B157" s="1" t="s">
        <v>9</v>
      </c>
      <c r="C157" s="1" t="s">
        <v>12</v>
      </c>
      <c r="D157" s="1">
        <f t="shared" si="2"/>
        <v>1</v>
      </c>
      <c r="E157" s="2" t="s">
        <v>46</v>
      </c>
      <c r="F157" s="2" t="s">
        <v>47</v>
      </c>
      <c r="G157" s="1">
        <f>'[1]Table 7'!$Q$26</f>
        <v>156802.39259018967</v>
      </c>
    </row>
    <row r="158" spans="1:7" x14ac:dyDescent="0.3">
      <c r="A158" s="1" t="s">
        <v>8</v>
      </c>
      <c r="B158" s="1" t="s">
        <v>13</v>
      </c>
      <c r="C158" s="1" t="s">
        <v>14</v>
      </c>
      <c r="D158" s="1">
        <f t="shared" si="2"/>
        <v>1</v>
      </c>
      <c r="E158" s="2" t="s">
        <v>46</v>
      </c>
      <c r="F158" s="2" t="s">
        <v>47</v>
      </c>
      <c r="G158" s="1">
        <f>'[1]Table 7'!$Q$29</f>
        <v>112801.55444760756</v>
      </c>
    </row>
    <row r="159" spans="1:7" x14ac:dyDescent="0.3">
      <c r="A159" s="1" t="s">
        <v>8</v>
      </c>
      <c r="B159" s="1" t="s">
        <v>13</v>
      </c>
      <c r="C159" s="1" t="s">
        <v>15</v>
      </c>
      <c r="D159" s="1">
        <f t="shared" si="2"/>
        <v>1</v>
      </c>
      <c r="E159" s="2" t="s">
        <v>46</v>
      </c>
      <c r="F159" s="2" t="s">
        <v>47</v>
      </c>
      <c r="G159" s="1">
        <f>'[1]Table 7'!$Q$30</f>
        <v>25709.602383261714</v>
      </c>
    </row>
    <row r="160" spans="1:7" x14ac:dyDescent="0.3">
      <c r="A160" s="1" t="s">
        <v>8</v>
      </c>
      <c r="B160" s="1" t="s">
        <v>13</v>
      </c>
      <c r="C160" s="1" t="s">
        <v>16</v>
      </c>
      <c r="D160" s="1">
        <f t="shared" si="2"/>
        <v>1</v>
      </c>
      <c r="E160" s="2" t="s">
        <v>46</v>
      </c>
      <c r="F160" s="2" t="s">
        <v>47</v>
      </c>
      <c r="G160" s="1">
        <f>'[1]Table 7'!$Q$31</f>
        <v>32034.385999999999</v>
      </c>
    </row>
    <row r="161" spans="1:7" x14ac:dyDescent="0.3">
      <c r="A161" s="1" t="s">
        <v>8</v>
      </c>
      <c r="B161" s="1" t="s">
        <v>13</v>
      </c>
      <c r="C161" s="1" t="s">
        <v>17</v>
      </c>
      <c r="D161" s="1">
        <f t="shared" si="2"/>
        <v>1</v>
      </c>
      <c r="E161" s="2" t="s">
        <v>46</v>
      </c>
      <c r="F161" s="2" t="s">
        <v>47</v>
      </c>
      <c r="G161" s="1">
        <f>'[1]Table 7'!$Q$32</f>
        <v>2291.846</v>
      </c>
    </row>
    <row r="162" spans="1:7" x14ac:dyDescent="0.3">
      <c r="A162" s="1" t="s">
        <v>8</v>
      </c>
      <c r="B162" s="1" t="s">
        <v>13</v>
      </c>
      <c r="C162" s="1" t="s">
        <v>18</v>
      </c>
      <c r="D162" s="1">
        <f t="shared" si="2"/>
        <v>1</v>
      </c>
      <c r="E162" s="2" t="s">
        <v>46</v>
      </c>
      <c r="F162" s="2" t="s">
        <v>47</v>
      </c>
      <c r="G162" s="1">
        <f>'[1]Table 7'!$Q$33</f>
        <v>33678.326200934011</v>
      </c>
    </row>
    <row r="163" spans="1:7" x14ac:dyDescent="0.3">
      <c r="A163" s="1" t="s">
        <v>8</v>
      </c>
      <c r="B163" s="1" t="s">
        <v>13</v>
      </c>
      <c r="C163" s="1" t="s">
        <v>19</v>
      </c>
      <c r="D163" s="1">
        <f t="shared" si="2"/>
        <v>1</v>
      </c>
      <c r="E163" s="2" t="s">
        <v>46</v>
      </c>
      <c r="F163" s="2" t="s">
        <v>47</v>
      </c>
      <c r="G163" s="1">
        <f>'[1]Table 7'!$Q$34</f>
        <v>30276.066000000021</v>
      </c>
    </row>
    <row r="164" spans="1:7" x14ac:dyDescent="0.3">
      <c r="A164" s="1" t="s">
        <v>8</v>
      </c>
      <c r="B164" s="1" t="s">
        <v>13</v>
      </c>
      <c r="C164" s="1" t="s">
        <v>20</v>
      </c>
      <c r="D164" s="1">
        <f t="shared" si="2"/>
        <v>1</v>
      </c>
      <c r="E164" s="2" t="s">
        <v>46</v>
      </c>
      <c r="F164" s="2" t="s">
        <v>47</v>
      </c>
      <c r="G164" s="1">
        <f>'[1]Table 7'!$Q$35</f>
        <v>234344.21881500006</v>
      </c>
    </row>
    <row r="165" spans="1:7" x14ac:dyDescent="0.3">
      <c r="A165" s="1" t="s">
        <v>8</v>
      </c>
      <c r="B165" s="1" t="s">
        <v>21</v>
      </c>
      <c r="C165" s="1" t="s">
        <v>22</v>
      </c>
      <c r="D165" s="1">
        <f t="shared" si="2"/>
        <v>1</v>
      </c>
      <c r="E165" s="2" t="s">
        <v>46</v>
      </c>
      <c r="F165" s="2" t="s">
        <v>47</v>
      </c>
      <c r="G165" s="1">
        <f>'[1]Table 7'!$Q$38</f>
        <v>59686.761199642016</v>
      </c>
    </row>
    <row r="166" spans="1:7" x14ac:dyDescent="0.3">
      <c r="A166" s="1" t="s">
        <v>8</v>
      </c>
      <c r="B166" s="1" t="s">
        <v>21</v>
      </c>
      <c r="C166" s="1" t="s">
        <v>23</v>
      </c>
      <c r="D166" s="1">
        <f t="shared" si="2"/>
        <v>1</v>
      </c>
      <c r="E166" s="2" t="s">
        <v>46</v>
      </c>
      <c r="F166" s="2" t="s">
        <v>47</v>
      </c>
      <c r="G166" s="1">
        <f>'[1]Table 7'!$Q$39</f>
        <v>16751.809035825227</v>
      </c>
    </row>
    <row r="167" spans="1:7" x14ac:dyDescent="0.3">
      <c r="A167" s="1" t="s">
        <v>8</v>
      </c>
      <c r="B167" s="1" t="s">
        <v>21</v>
      </c>
      <c r="C167" s="1" t="s">
        <v>24</v>
      </c>
      <c r="D167" s="1">
        <f t="shared" si="2"/>
        <v>1</v>
      </c>
      <c r="E167" s="2" t="s">
        <v>46</v>
      </c>
      <c r="F167" s="2" t="s">
        <v>47</v>
      </c>
      <c r="G167" s="1">
        <f>'[1]Table 7'!$Q$40</f>
        <v>857.53899999999999</v>
      </c>
    </row>
    <row r="168" spans="1:7" x14ac:dyDescent="0.3">
      <c r="A168" s="1" t="s">
        <v>8</v>
      </c>
      <c r="B168" s="1" t="s">
        <v>21</v>
      </c>
      <c r="C168" s="1" t="s">
        <v>25</v>
      </c>
      <c r="D168" s="1">
        <f t="shared" si="2"/>
        <v>1</v>
      </c>
      <c r="E168" s="2" t="s">
        <v>46</v>
      </c>
      <c r="F168" s="2" t="s">
        <v>47</v>
      </c>
      <c r="G168" s="1">
        <f>'[1]Table 7'!$Q$41</f>
        <v>2810.2795623095499</v>
      </c>
    </row>
    <row r="169" spans="1:7" x14ac:dyDescent="0.3">
      <c r="A169" s="1" t="s">
        <v>8</v>
      </c>
      <c r="B169" s="1" t="s">
        <v>21</v>
      </c>
      <c r="C169" s="1" t="s">
        <v>26</v>
      </c>
      <c r="D169" s="1">
        <f t="shared" si="2"/>
        <v>1</v>
      </c>
      <c r="E169" s="2" t="s">
        <v>46</v>
      </c>
      <c r="F169" s="2" t="s">
        <v>47</v>
      </c>
      <c r="G169" s="1">
        <f>'[1]Table 7'!$Q$42</f>
        <v>156.662542</v>
      </c>
    </row>
    <row r="170" spans="1:7" x14ac:dyDescent="0.3">
      <c r="A170" s="1" t="s">
        <v>8</v>
      </c>
      <c r="B170" s="1" t="s">
        <v>27</v>
      </c>
      <c r="C170" s="1" t="s">
        <v>27</v>
      </c>
      <c r="D170" s="1">
        <f t="shared" si="2"/>
        <v>1</v>
      </c>
      <c r="E170" s="2" t="s">
        <v>46</v>
      </c>
      <c r="F170" s="2" t="s">
        <v>47</v>
      </c>
      <c r="G170" s="1">
        <f>'[1]Table 7'!$Q$44</f>
        <v>8177.3884050000006</v>
      </c>
    </row>
    <row r="171" spans="1:7" x14ac:dyDescent="0.3">
      <c r="A171" s="1" t="s">
        <v>29</v>
      </c>
      <c r="B171" s="1" t="s">
        <v>29</v>
      </c>
      <c r="C171" s="1" t="s">
        <v>29</v>
      </c>
      <c r="D171" s="1">
        <f t="shared" si="2"/>
        <v>1</v>
      </c>
      <c r="E171" s="2" t="s">
        <v>46</v>
      </c>
      <c r="F171" s="2" t="s">
        <v>47</v>
      </c>
      <c r="G171" s="1">
        <f>'[1]Table 7'!$Q$52</f>
        <v>-156087.60951373773</v>
      </c>
    </row>
    <row r="172" spans="1:7" x14ac:dyDescent="0.3">
      <c r="A172" s="1" t="s">
        <v>30</v>
      </c>
      <c r="B172" s="1" t="s">
        <v>31</v>
      </c>
      <c r="C172" s="1" t="s">
        <v>32</v>
      </c>
      <c r="D172" s="1">
        <f t="shared" si="2"/>
        <v>1</v>
      </c>
      <c r="E172" s="2" t="s">
        <v>46</v>
      </c>
      <c r="F172" s="2" t="s">
        <v>47</v>
      </c>
      <c r="G172" s="1">
        <f>'[1]Table 7'!$Q$60</f>
        <v>155277.87563450824</v>
      </c>
    </row>
    <row r="173" spans="1:7" x14ac:dyDescent="0.3">
      <c r="A173" s="1" t="s">
        <v>30</v>
      </c>
      <c r="B173" s="1" t="s">
        <v>31</v>
      </c>
      <c r="C173" s="1" t="s">
        <v>33</v>
      </c>
      <c r="D173" s="1">
        <f t="shared" si="2"/>
        <v>1</v>
      </c>
      <c r="E173" s="2" t="s">
        <v>46</v>
      </c>
      <c r="F173" s="2" t="s">
        <v>47</v>
      </c>
      <c r="G173" s="1">
        <f>'[1]Table 7'!$Q$62</f>
        <v>36379</v>
      </c>
    </row>
    <row r="174" spans="1:7" x14ac:dyDescent="0.3">
      <c r="A174" s="1" t="s">
        <v>30</v>
      </c>
      <c r="B174" s="1" t="s">
        <v>34</v>
      </c>
      <c r="C174" s="1" t="s">
        <v>34</v>
      </c>
      <c r="D174" s="1">
        <f t="shared" si="2"/>
        <v>1</v>
      </c>
      <c r="E174" s="2" t="s">
        <v>46</v>
      </c>
      <c r="F174" s="2" t="s">
        <v>47</v>
      </c>
      <c r="G174" s="1">
        <f>'[1]Table 7'!$Q$64</f>
        <v>-32626.934820224422</v>
      </c>
    </row>
    <row r="175" spans="1:7" x14ac:dyDescent="0.3">
      <c r="A175" s="1" t="s">
        <v>35</v>
      </c>
      <c r="B175" s="1" t="s">
        <v>35</v>
      </c>
      <c r="C175" s="1" t="s">
        <v>35</v>
      </c>
      <c r="D175" s="1">
        <f t="shared" si="2"/>
        <v>1</v>
      </c>
      <c r="E175" s="2" t="s">
        <v>46</v>
      </c>
      <c r="F175" s="2" t="s">
        <v>47</v>
      </c>
      <c r="G175" s="1">
        <f>'[1]Table 7'!$Q$66</f>
        <v>159029.94081428382</v>
      </c>
    </row>
    <row r="176" spans="1:7" x14ac:dyDescent="0.3">
      <c r="A176" s="1" t="s">
        <v>36</v>
      </c>
      <c r="B176" s="1" t="s">
        <v>36</v>
      </c>
      <c r="C176" s="1" t="s">
        <v>36</v>
      </c>
      <c r="D176" s="1">
        <f t="shared" si="2"/>
        <v>1</v>
      </c>
      <c r="E176" s="2" t="s">
        <v>46</v>
      </c>
      <c r="F176" s="2" t="s">
        <v>47</v>
      </c>
      <c r="G176" s="1">
        <f>'[1]Table 7'!$Q$68</f>
        <v>4404535.0000000028</v>
      </c>
    </row>
    <row r="177" spans="1:7" x14ac:dyDescent="0.3">
      <c r="A177" s="1" t="s">
        <v>3</v>
      </c>
      <c r="B177" s="1" t="s">
        <v>4</v>
      </c>
      <c r="C177" s="1" t="s">
        <v>5</v>
      </c>
      <c r="D177" s="1">
        <f t="shared" si="2"/>
        <v>1</v>
      </c>
      <c r="E177" s="2" t="s">
        <v>48</v>
      </c>
      <c r="F177" s="2" t="s">
        <v>49</v>
      </c>
      <c r="G177" s="1">
        <f>'[1]Table 7'!$S$14</f>
        <v>1239605.0864225563</v>
      </c>
    </row>
    <row r="178" spans="1:7" x14ac:dyDescent="0.3">
      <c r="A178" s="1" t="s">
        <v>3</v>
      </c>
      <c r="B178" s="1" t="s">
        <v>4</v>
      </c>
      <c r="C178" s="1" t="s">
        <v>6</v>
      </c>
      <c r="D178" s="1">
        <f t="shared" si="2"/>
        <v>1</v>
      </c>
      <c r="E178" s="2" t="s">
        <v>48</v>
      </c>
      <c r="F178" s="2" t="s">
        <v>49</v>
      </c>
      <c r="G178" s="1">
        <f>'[1]Table 7'!$S$15</f>
        <v>113683.58513333485</v>
      </c>
    </row>
    <row r="179" spans="1:7" x14ac:dyDescent="0.3">
      <c r="A179" s="1" t="s">
        <v>3</v>
      </c>
      <c r="B179" s="1" t="s">
        <v>7</v>
      </c>
      <c r="C179" s="1" t="s">
        <v>7</v>
      </c>
      <c r="D179" s="1">
        <f t="shared" si="2"/>
        <v>1</v>
      </c>
      <c r="E179" s="2" t="s">
        <v>48</v>
      </c>
      <c r="F179" s="2" t="s">
        <v>49</v>
      </c>
      <c r="G179" s="1">
        <f>'[1]Table 7'!$S$16</f>
        <v>340.71939238788423</v>
      </c>
    </row>
    <row r="180" spans="1:7" x14ac:dyDescent="0.3">
      <c r="A180" s="1" t="s">
        <v>8</v>
      </c>
      <c r="B180" s="1" t="s">
        <v>9</v>
      </c>
      <c r="C180" s="1" t="s">
        <v>10</v>
      </c>
      <c r="D180" s="1">
        <f t="shared" si="2"/>
        <v>1</v>
      </c>
      <c r="E180" s="2" t="s">
        <v>48</v>
      </c>
      <c r="F180" s="2" t="s">
        <v>49</v>
      </c>
      <c r="G180" s="1">
        <f>'[1]Table 7'!$S$24</f>
        <v>548923.06165490788</v>
      </c>
    </row>
    <row r="181" spans="1:7" x14ac:dyDescent="0.3">
      <c r="A181" s="1" t="s">
        <v>8</v>
      </c>
      <c r="B181" s="1" t="s">
        <v>9</v>
      </c>
      <c r="C181" s="1" t="s">
        <v>11</v>
      </c>
      <c r="D181" s="1">
        <f t="shared" si="2"/>
        <v>1</v>
      </c>
      <c r="E181" s="2" t="s">
        <v>48</v>
      </c>
      <c r="F181" s="2" t="s">
        <v>49</v>
      </c>
      <c r="G181" s="1">
        <f>'[1]Table 7'!$S$25</f>
        <v>223651.42081754367</v>
      </c>
    </row>
    <row r="182" spans="1:7" x14ac:dyDescent="0.3">
      <c r="A182" s="1" t="s">
        <v>8</v>
      </c>
      <c r="B182" s="1" t="s">
        <v>9</v>
      </c>
      <c r="C182" s="1" t="s">
        <v>12</v>
      </c>
      <c r="D182" s="1">
        <f t="shared" si="2"/>
        <v>1</v>
      </c>
      <c r="E182" s="2" t="s">
        <v>48</v>
      </c>
      <c r="F182" s="2" t="s">
        <v>49</v>
      </c>
      <c r="G182" s="1">
        <f>'[1]Table 7'!$S$26</f>
        <v>170361.744821681</v>
      </c>
    </row>
    <row r="183" spans="1:7" x14ac:dyDescent="0.3">
      <c r="A183" s="1" t="s">
        <v>8</v>
      </c>
      <c r="B183" s="1" t="s">
        <v>13</v>
      </c>
      <c r="C183" s="1" t="s">
        <v>14</v>
      </c>
      <c r="D183" s="1">
        <f t="shared" si="2"/>
        <v>1</v>
      </c>
      <c r="E183" s="2" t="s">
        <v>48</v>
      </c>
      <c r="F183" s="2" t="s">
        <v>49</v>
      </c>
      <c r="G183" s="1">
        <f>'[1]Table 7'!$S$29</f>
        <v>121240.15614966904</v>
      </c>
    </row>
    <row r="184" spans="1:7" x14ac:dyDescent="0.3">
      <c r="A184" s="1" t="s">
        <v>8</v>
      </c>
      <c r="B184" s="1" t="s">
        <v>13</v>
      </c>
      <c r="C184" s="1" t="s">
        <v>15</v>
      </c>
      <c r="D184" s="1">
        <f t="shared" si="2"/>
        <v>1</v>
      </c>
      <c r="E184" s="2" t="s">
        <v>48</v>
      </c>
      <c r="F184" s="2" t="s">
        <v>49</v>
      </c>
      <c r="G184" s="1">
        <f>'[1]Table 7'!$S$30</f>
        <v>26798.845941824282</v>
      </c>
    </row>
    <row r="185" spans="1:7" x14ac:dyDescent="0.3">
      <c r="A185" s="1" t="s">
        <v>8</v>
      </c>
      <c r="B185" s="1" t="s">
        <v>13</v>
      </c>
      <c r="C185" s="1" t="s">
        <v>16</v>
      </c>
      <c r="D185" s="1">
        <f t="shared" si="2"/>
        <v>1</v>
      </c>
      <c r="E185" s="2" t="s">
        <v>48</v>
      </c>
      <c r="F185" s="2" t="s">
        <v>49</v>
      </c>
      <c r="G185" s="1">
        <f>'[1]Table 7'!$S$31</f>
        <v>39928.354100745615</v>
      </c>
    </row>
    <row r="186" spans="1:7" x14ac:dyDescent="0.3">
      <c r="A186" s="1" t="s">
        <v>8</v>
      </c>
      <c r="B186" s="1" t="s">
        <v>13</v>
      </c>
      <c r="C186" s="1" t="s">
        <v>17</v>
      </c>
      <c r="D186" s="1">
        <f t="shared" si="2"/>
        <v>1</v>
      </c>
      <c r="E186" s="2" t="s">
        <v>48</v>
      </c>
      <c r="F186" s="2" t="s">
        <v>49</v>
      </c>
      <c r="G186" s="1">
        <f>'[1]Table 7'!$S$32</f>
        <v>2120.7170000000001</v>
      </c>
    </row>
    <row r="187" spans="1:7" x14ac:dyDescent="0.3">
      <c r="A187" s="1" t="s">
        <v>8</v>
      </c>
      <c r="B187" s="1" t="s">
        <v>13</v>
      </c>
      <c r="C187" s="1" t="s">
        <v>18</v>
      </c>
      <c r="D187" s="1">
        <f t="shared" si="2"/>
        <v>1</v>
      </c>
      <c r="E187" s="2" t="s">
        <v>48</v>
      </c>
      <c r="F187" s="2" t="s">
        <v>49</v>
      </c>
      <c r="G187" s="1">
        <f>'[1]Table 7'!$S$33</f>
        <v>32327.364497330916</v>
      </c>
    </row>
    <row r="188" spans="1:7" x14ac:dyDescent="0.3">
      <c r="A188" s="1" t="s">
        <v>8</v>
      </c>
      <c r="B188" s="1" t="s">
        <v>13</v>
      </c>
      <c r="C188" s="1" t="s">
        <v>19</v>
      </c>
      <c r="D188" s="1">
        <f t="shared" si="2"/>
        <v>1</v>
      </c>
      <c r="E188" s="2" t="s">
        <v>48</v>
      </c>
      <c r="F188" s="2" t="s">
        <v>49</v>
      </c>
      <c r="G188" s="1">
        <f>'[1]Table 7'!$S$34</f>
        <v>31965.951646286518</v>
      </c>
    </row>
    <row r="189" spans="1:7" x14ac:dyDescent="0.3">
      <c r="A189" s="1" t="s">
        <v>8</v>
      </c>
      <c r="B189" s="1" t="s">
        <v>13</v>
      </c>
      <c r="C189" s="1" t="s">
        <v>20</v>
      </c>
      <c r="D189" s="1">
        <f t="shared" si="2"/>
        <v>1</v>
      </c>
      <c r="E189" s="2" t="s">
        <v>48</v>
      </c>
      <c r="F189" s="2" t="s">
        <v>49</v>
      </c>
      <c r="G189" s="1">
        <f>'[1]Table 7'!$S$35</f>
        <v>257295.64920998254</v>
      </c>
    </row>
    <row r="190" spans="1:7" x14ac:dyDescent="0.3">
      <c r="A190" s="1" t="s">
        <v>8</v>
      </c>
      <c r="B190" s="1" t="s">
        <v>21</v>
      </c>
      <c r="C190" s="1" t="s">
        <v>22</v>
      </c>
      <c r="D190" s="1">
        <f t="shared" si="2"/>
        <v>1</v>
      </c>
      <c r="E190" s="2" t="s">
        <v>48</v>
      </c>
      <c r="F190" s="2" t="s">
        <v>49</v>
      </c>
      <c r="G190" s="1">
        <f>'[1]Table 7'!$S$38</f>
        <v>63182.573472040189</v>
      </c>
    </row>
    <row r="191" spans="1:7" x14ac:dyDescent="0.3">
      <c r="A191" s="1" t="s">
        <v>8</v>
      </c>
      <c r="B191" s="1" t="s">
        <v>21</v>
      </c>
      <c r="C191" s="1" t="s">
        <v>23</v>
      </c>
      <c r="D191" s="1">
        <f t="shared" si="2"/>
        <v>1</v>
      </c>
      <c r="E191" s="2" t="s">
        <v>48</v>
      </c>
      <c r="F191" s="2" t="s">
        <v>49</v>
      </c>
      <c r="G191" s="1">
        <f>'[1]Table 7'!$S$39</f>
        <v>17441.511202625545</v>
      </c>
    </row>
    <row r="192" spans="1:7" x14ac:dyDescent="0.3">
      <c r="A192" s="1" t="s">
        <v>8</v>
      </c>
      <c r="B192" s="1" t="s">
        <v>21</v>
      </c>
      <c r="C192" s="1" t="s">
        <v>24</v>
      </c>
      <c r="D192" s="1">
        <f t="shared" si="2"/>
        <v>1</v>
      </c>
      <c r="E192" s="2" t="s">
        <v>48</v>
      </c>
      <c r="F192" s="2" t="s">
        <v>49</v>
      </c>
      <c r="G192" s="1">
        <f>'[1]Table 7'!$S$40</f>
        <v>330.41650414587866</v>
      </c>
    </row>
    <row r="193" spans="1:7" x14ac:dyDescent="0.3">
      <c r="A193" s="1" t="s">
        <v>8</v>
      </c>
      <c r="B193" s="1" t="s">
        <v>21</v>
      </c>
      <c r="C193" s="1" t="s">
        <v>25</v>
      </c>
      <c r="D193" s="1">
        <f t="shared" si="2"/>
        <v>1</v>
      </c>
      <c r="E193" s="2" t="s">
        <v>48</v>
      </c>
      <c r="F193" s="2" t="s">
        <v>49</v>
      </c>
      <c r="G193" s="1">
        <f>'[1]Table 7'!$S$41</f>
        <v>1812.250451041451</v>
      </c>
    </row>
    <row r="194" spans="1:7" x14ac:dyDescent="0.3">
      <c r="A194" s="1" t="s">
        <v>8</v>
      </c>
      <c r="B194" s="1" t="s">
        <v>21</v>
      </c>
      <c r="C194" s="1" t="s">
        <v>26</v>
      </c>
      <c r="D194" s="1">
        <f t="shared" ref="D194:D254" si="3">IF(G194=0,0,1)</f>
        <v>1</v>
      </c>
      <c r="E194" s="2" t="s">
        <v>48</v>
      </c>
      <c r="F194" s="2" t="s">
        <v>49</v>
      </c>
      <c r="G194" s="1">
        <f>'[1]Table 7'!$S$42</f>
        <v>211.05293948516888</v>
      </c>
    </row>
    <row r="195" spans="1:7" x14ac:dyDescent="0.3">
      <c r="A195" s="1" t="s">
        <v>8</v>
      </c>
      <c r="B195" s="1" t="s">
        <v>27</v>
      </c>
      <c r="C195" s="1" t="s">
        <v>27</v>
      </c>
      <c r="D195" s="1">
        <f t="shared" si="3"/>
        <v>1</v>
      </c>
      <c r="E195" s="2" t="s">
        <v>48</v>
      </c>
      <c r="F195" s="2" t="s">
        <v>49</v>
      </c>
      <c r="G195" s="1">
        <f>'[1]Table 7'!$S$44</f>
        <v>20367.778922313479</v>
      </c>
    </row>
    <row r="196" spans="1:7" x14ac:dyDescent="0.3">
      <c r="A196" s="1" t="s">
        <v>8</v>
      </c>
      <c r="B196" s="1" t="s">
        <v>28</v>
      </c>
      <c r="C196" s="1" t="s">
        <v>28</v>
      </c>
      <c r="D196" s="1">
        <f t="shared" si="3"/>
        <v>0</v>
      </c>
      <c r="E196" s="2" t="s">
        <v>48</v>
      </c>
      <c r="F196" s="2" t="s">
        <v>49</v>
      </c>
      <c r="G196" s="1">
        <f>'[1]Table 7'!$S$48</f>
        <v>0</v>
      </c>
    </row>
    <row r="197" spans="1:7" x14ac:dyDescent="0.3">
      <c r="A197" s="1" t="s">
        <v>29</v>
      </c>
      <c r="B197" s="1" t="s">
        <v>29</v>
      </c>
      <c r="C197" s="1" t="s">
        <v>29</v>
      </c>
      <c r="D197" s="1">
        <f t="shared" si="3"/>
        <v>1</v>
      </c>
      <c r="E197" s="2" t="s">
        <v>48</v>
      </c>
      <c r="F197" s="2" t="s">
        <v>49</v>
      </c>
      <c r="G197" s="1">
        <f>'[1]Table 7'!$S$52</f>
        <v>-204329.45838334435</v>
      </c>
    </row>
    <row r="198" spans="1:7" x14ac:dyDescent="0.3">
      <c r="A198" s="1" t="s">
        <v>30</v>
      </c>
      <c r="B198" s="1" t="s">
        <v>31</v>
      </c>
      <c r="C198" s="1" t="s">
        <v>32</v>
      </c>
      <c r="D198" s="1">
        <f t="shared" si="3"/>
        <v>1</v>
      </c>
      <c r="E198" s="2" t="s">
        <v>48</v>
      </c>
      <c r="F198" s="2" t="s">
        <v>49</v>
      </c>
      <c r="G198" s="1">
        <f>'[1]Table 7'!$S$60</f>
        <v>161774.04105618215</v>
      </c>
    </row>
    <row r="199" spans="1:7" x14ac:dyDescent="0.3">
      <c r="A199" s="1" t="s">
        <v>30</v>
      </c>
      <c r="B199" s="1" t="s">
        <v>31</v>
      </c>
      <c r="C199" s="1" t="s">
        <v>33</v>
      </c>
      <c r="D199" s="1">
        <f t="shared" si="3"/>
        <v>1</v>
      </c>
      <c r="E199" s="2" t="s">
        <v>48</v>
      </c>
      <c r="F199" s="2" t="s">
        <v>49</v>
      </c>
      <c r="G199" s="1">
        <f>'[1]Table 7'!$S$62</f>
        <v>25036</v>
      </c>
    </row>
    <row r="200" spans="1:7" x14ac:dyDescent="0.3">
      <c r="A200" s="1" t="s">
        <v>30</v>
      </c>
      <c r="B200" s="1" t="s">
        <v>34</v>
      </c>
      <c r="C200" s="1" t="s">
        <v>34</v>
      </c>
      <c r="D200" s="1">
        <f t="shared" si="3"/>
        <v>1</v>
      </c>
      <c r="E200" s="2" t="s">
        <v>48</v>
      </c>
      <c r="F200" s="2" t="s">
        <v>49</v>
      </c>
      <c r="G200" s="1">
        <f>'[1]Table 7'!$S$64</f>
        <v>-31803.917866819207</v>
      </c>
    </row>
    <row r="201" spans="1:7" x14ac:dyDescent="0.3">
      <c r="A201" s="1" t="s">
        <v>35</v>
      </c>
      <c r="B201" s="1" t="s">
        <v>35</v>
      </c>
      <c r="C201" s="1" t="s">
        <v>35</v>
      </c>
      <c r="D201" s="1">
        <f t="shared" si="3"/>
        <v>1</v>
      </c>
      <c r="E201" s="2" t="s">
        <v>48</v>
      </c>
      <c r="F201" s="2" t="s">
        <v>49</v>
      </c>
      <c r="G201" s="1">
        <f>'[1]Table 7'!$S$66</f>
        <v>155006.12318936293</v>
      </c>
    </row>
    <row r="202" spans="1:7" x14ac:dyDescent="0.3">
      <c r="A202" s="1" t="s">
        <v>36</v>
      </c>
      <c r="B202" s="1" t="s">
        <v>36</v>
      </c>
      <c r="C202" s="1" t="s">
        <v>36</v>
      </c>
      <c r="D202" s="1">
        <f t="shared" si="3"/>
        <v>1</v>
      </c>
      <c r="E202" s="2" t="s">
        <v>48</v>
      </c>
      <c r="F202" s="2" t="s">
        <v>49</v>
      </c>
      <c r="G202" s="1">
        <f>'[1]Table 7'!$S$68</f>
        <v>4699381.3999878364</v>
      </c>
    </row>
    <row r="203" spans="1:7" x14ac:dyDescent="0.3">
      <c r="A203" s="1" t="s">
        <v>3</v>
      </c>
      <c r="B203" s="1" t="s">
        <v>4</v>
      </c>
      <c r="C203" s="1" t="s">
        <v>5</v>
      </c>
      <c r="D203" s="1">
        <f t="shared" si="3"/>
        <v>1</v>
      </c>
      <c r="E203" s="2" t="s">
        <v>50</v>
      </c>
      <c r="F203" s="2" t="s">
        <v>49</v>
      </c>
      <c r="G203" s="1">
        <f>'[1]Table 7'!$U$14</f>
        <v>1385146.6186567741</v>
      </c>
    </row>
    <row r="204" spans="1:7" x14ac:dyDescent="0.3">
      <c r="A204" s="1" t="s">
        <v>3</v>
      </c>
      <c r="B204" s="1" t="s">
        <v>4</v>
      </c>
      <c r="C204" s="1" t="s">
        <v>6</v>
      </c>
      <c r="D204" s="1">
        <f t="shared" si="3"/>
        <v>1</v>
      </c>
      <c r="E204" s="2" t="s">
        <v>50</v>
      </c>
      <c r="F204" s="2" t="s">
        <v>49</v>
      </c>
      <c r="G204" s="1">
        <f>'[1]Table 7'!$U$15</f>
        <v>105300.84456175845</v>
      </c>
    </row>
    <row r="205" spans="1:7" x14ac:dyDescent="0.3">
      <c r="A205" s="1" t="s">
        <v>3</v>
      </c>
      <c r="B205" s="1" t="s">
        <v>7</v>
      </c>
      <c r="C205" s="1" t="s">
        <v>7</v>
      </c>
      <c r="D205" s="1">
        <f t="shared" si="3"/>
        <v>1</v>
      </c>
      <c r="E205" s="2" t="s">
        <v>50</v>
      </c>
      <c r="F205" s="2" t="s">
        <v>49</v>
      </c>
      <c r="G205" s="1">
        <f>'[1]Table 7'!$U$16</f>
        <v>268.99663554112021</v>
      </c>
    </row>
    <row r="206" spans="1:7" x14ac:dyDescent="0.3">
      <c r="A206" s="1" t="s">
        <v>8</v>
      </c>
      <c r="B206" s="1" t="s">
        <v>9</v>
      </c>
      <c r="C206" s="1" t="s">
        <v>10</v>
      </c>
      <c r="D206" s="1">
        <f t="shared" si="3"/>
        <v>1</v>
      </c>
      <c r="E206" s="2" t="s">
        <v>50</v>
      </c>
      <c r="F206" s="2" t="s">
        <v>49</v>
      </c>
      <c r="G206" s="1">
        <f>'[1]Table 7'!$U$24</f>
        <v>587124.18473561131</v>
      </c>
    </row>
    <row r="207" spans="1:7" x14ac:dyDescent="0.3">
      <c r="A207" s="1" t="s">
        <v>8</v>
      </c>
      <c r="B207" s="1" t="s">
        <v>9</v>
      </c>
      <c r="C207" s="1" t="s">
        <v>11</v>
      </c>
      <c r="D207" s="1">
        <f t="shared" si="3"/>
        <v>1</v>
      </c>
      <c r="E207" s="2" t="s">
        <v>50</v>
      </c>
      <c r="F207" s="2" t="s">
        <v>49</v>
      </c>
      <c r="G207" s="1">
        <f>'[1]Table 7'!$U$25</f>
        <v>233641.99070474983</v>
      </c>
    </row>
    <row r="208" spans="1:7" x14ac:dyDescent="0.3">
      <c r="A208" s="1" t="s">
        <v>8</v>
      </c>
      <c r="B208" s="1" t="s">
        <v>9</v>
      </c>
      <c r="C208" s="1" t="s">
        <v>12</v>
      </c>
      <c r="D208" s="1">
        <f t="shared" si="3"/>
        <v>1</v>
      </c>
      <c r="E208" s="2" t="s">
        <v>50</v>
      </c>
      <c r="F208" s="2" t="s">
        <v>49</v>
      </c>
      <c r="G208" s="1">
        <f>'[1]Table 7'!$U$26</f>
        <v>187793.72600614035</v>
      </c>
    </row>
    <row r="209" spans="1:7" x14ac:dyDescent="0.3">
      <c r="A209" s="1" t="s">
        <v>8</v>
      </c>
      <c r="B209" s="1" t="s">
        <v>13</v>
      </c>
      <c r="C209" s="1" t="s">
        <v>14</v>
      </c>
      <c r="D209" s="1">
        <f t="shared" si="3"/>
        <v>1</v>
      </c>
      <c r="E209" s="2" t="s">
        <v>50</v>
      </c>
      <c r="F209" s="2" t="s">
        <v>49</v>
      </c>
      <c r="G209" s="1">
        <f>'[1]Table 7'!$U$29</f>
        <v>132546.79698269407</v>
      </c>
    </row>
    <row r="210" spans="1:7" x14ac:dyDescent="0.3">
      <c r="A210" s="1" t="s">
        <v>8</v>
      </c>
      <c r="B210" s="1" t="s">
        <v>13</v>
      </c>
      <c r="C210" s="1" t="s">
        <v>15</v>
      </c>
      <c r="D210" s="1">
        <f t="shared" si="3"/>
        <v>1</v>
      </c>
      <c r="E210" s="2" t="s">
        <v>50</v>
      </c>
      <c r="F210" s="2" t="s">
        <v>49</v>
      </c>
      <c r="G210" s="1">
        <f>'[1]Table 7'!$U$30</f>
        <v>25905.299909514004</v>
      </c>
    </row>
    <row r="211" spans="1:7" x14ac:dyDescent="0.3">
      <c r="A211" s="1" t="s">
        <v>8</v>
      </c>
      <c r="B211" s="1" t="s">
        <v>13</v>
      </c>
      <c r="C211" s="1" t="s">
        <v>16</v>
      </c>
      <c r="D211" s="1">
        <f t="shared" si="3"/>
        <v>1</v>
      </c>
      <c r="E211" s="2" t="s">
        <v>50</v>
      </c>
      <c r="F211" s="2" t="s">
        <v>49</v>
      </c>
      <c r="G211" s="1">
        <f>'[1]Table 7'!$U$31</f>
        <v>42183.302056916451</v>
      </c>
    </row>
    <row r="212" spans="1:7" x14ac:dyDescent="0.3">
      <c r="A212" s="1" t="s">
        <v>8</v>
      </c>
      <c r="B212" s="1" t="s">
        <v>13</v>
      </c>
      <c r="C212" s="1" t="s">
        <v>17</v>
      </c>
      <c r="D212" s="1">
        <f t="shared" si="3"/>
        <v>1</v>
      </c>
      <c r="E212" s="2" t="s">
        <v>50</v>
      </c>
      <c r="F212" s="2" t="s">
        <v>49</v>
      </c>
      <c r="G212" s="1">
        <f>'[1]Table 7'!$U$32</f>
        <v>2126.7863820000002</v>
      </c>
    </row>
    <row r="213" spans="1:7" x14ac:dyDescent="0.3">
      <c r="A213" s="1" t="s">
        <v>8</v>
      </c>
      <c r="B213" s="1" t="s">
        <v>13</v>
      </c>
      <c r="C213" s="1" t="s">
        <v>18</v>
      </c>
      <c r="D213" s="1">
        <f t="shared" si="3"/>
        <v>1</v>
      </c>
      <c r="E213" s="2" t="s">
        <v>50</v>
      </c>
      <c r="F213" s="2" t="s">
        <v>49</v>
      </c>
      <c r="G213" s="1">
        <f>'[1]Table 7'!$U$33</f>
        <v>29750.392300549935</v>
      </c>
    </row>
    <row r="214" spans="1:7" x14ac:dyDescent="0.3">
      <c r="A214" s="1" t="s">
        <v>8</v>
      </c>
      <c r="B214" s="1" t="s">
        <v>13</v>
      </c>
      <c r="C214" s="1" t="s">
        <v>19</v>
      </c>
      <c r="D214" s="1">
        <f t="shared" si="3"/>
        <v>1</v>
      </c>
      <c r="E214" s="2" t="s">
        <v>50</v>
      </c>
      <c r="F214" s="2" t="s">
        <v>49</v>
      </c>
      <c r="G214" s="1">
        <f>'[1]Table 7'!$U$34</f>
        <v>37051.917699270125</v>
      </c>
    </row>
    <row r="215" spans="1:7" x14ac:dyDescent="0.3">
      <c r="A215" s="1" t="s">
        <v>8</v>
      </c>
      <c r="B215" s="1" t="s">
        <v>13</v>
      </c>
      <c r="C215" s="1" t="s">
        <v>20</v>
      </c>
      <c r="D215" s="1">
        <f t="shared" si="3"/>
        <v>1</v>
      </c>
      <c r="E215" s="2" t="s">
        <v>50</v>
      </c>
      <c r="F215" s="2" t="s">
        <v>49</v>
      </c>
      <c r="G215" s="1">
        <f>'[1]Table 7'!$U$35</f>
        <v>285152.34837125847</v>
      </c>
    </row>
    <row r="216" spans="1:7" x14ac:dyDescent="0.3">
      <c r="A216" s="1" t="s">
        <v>8</v>
      </c>
      <c r="B216" s="1" t="s">
        <v>21</v>
      </c>
      <c r="C216" s="1" t="s">
        <v>22</v>
      </c>
      <c r="D216" s="1">
        <f t="shared" si="3"/>
        <v>1</v>
      </c>
      <c r="E216" s="2" t="s">
        <v>50</v>
      </c>
      <c r="F216" s="2" t="s">
        <v>49</v>
      </c>
      <c r="G216" s="1">
        <f>'[1]Table 7'!$U$38</f>
        <v>72115.070650687485</v>
      </c>
    </row>
    <row r="217" spans="1:7" x14ac:dyDescent="0.3">
      <c r="A217" s="1" t="s">
        <v>8</v>
      </c>
      <c r="B217" s="1" t="s">
        <v>21</v>
      </c>
      <c r="C217" s="1" t="s">
        <v>23</v>
      </c>
      <c r="D217" s="1">
        <f t="shared" si="3"/>
        <v>1</v>
      </c>
      <c r="E217" s="2" t="s">
        <v>50</v>
      </c>
      <c r="F217" s="2" t="s">
        <v>49</v>
      </c>
      <c r="G217" s="1">
        <f>'[1]Table 7'!$U$39</f>
        <v>18811.823488484704</v>
      </c>
    </row>
    <row r="218" spans="1:7" x14ac:dyDescent="0.3">
      <c r="A218" s="1" t="s">
        <v>8</v>
      </c>
      <c r="B218" s="1" t="s">
        <v>21</v>
      </c>
      <c r="C218" s="1" t="s">
        <v>24</v>
      </c>
      <c r="D218" s="1">
        <f t="shared" si="3"/>
        <v>1</v>
      </c>
      <c r="E218" s="2" t="s">
        <v>50</v>
      </c>
      <c r="F218" s="2" t="s">
        <v>49</v>
      </c>
      <c r="G218" s="1">
        <f>'[1]Table 7'!$U$40</f>
        <v>758.01577680000003</v>
      </c>
    </row>
    <row r="219" spans="1:7" x14ac:dyDescent="0.3">
      <c r="A219" s="1" t="s">
        <v>8</v>
      </c>
      <c r="B219" s="1" t="s">
        <v>21</v>
      </c>
      <c r="C219" s="1" t="s">
        <v>25</v>
      </c>
      <c r="D219" s="1">
        <f t="shared" si="3"/>
        <v>1</v>
      </c>
      <c r="E219" s="2" t="s">
        <v>50</v>
      </c>
      <c r="F219" s="2" t="s">
        <v>49</v>
      </c>
      <c r="G219" s="1">
        <f>'[1]Table 7'!$U$41</f>
        <v>1628.8501107149259</v>
      </c>
    </row>
    <row r="220" spans="1:7" x14ac:dyDescent="0.3">
      <c r="A220" s="1" t="s">
        <v>8</v>
      </c>
      <c r="B220" s="1" t="s">
        <v>21</v>
      </c>
      <c r="C220" s="1" t="s">
        <v>26</v>
      </c>
      <c r="D220" s="1">
        <f t="shared" si="3"/>
        <v>1</v>
      </c>
      <c r="E220" s="2" t="s">
        <v>50</v>
      </c>
      <c r="F220" s="2" t="s">
        <v>49</v>
      </c>
      <c r="G220" s="1">
        <f>'[1]Table 7'!$U$42</f>
        <v>563.58882000000006</v>
      </c>
    </row>
    <row r="221" spans="1:7" x14ac:dyDescent="0.3">
      <c r="A221" s="1" t="s">
        <v>8</v>
      </c>
      <c r="B221" s="1" t="s">
        <v>27</v>
      </c>
      <c r="C221" s="1" t="s">
        <v>27</v>
      </c>
      <c r="D221" s="1">
        <f t="shared" si="3"/>
        <v>1</v>
      </c>
      <c r="E221" s="2" t="s">
        <v>50</v>
      </c>
      <c r="F221" s="2" t="s">
        <v>49</v>
      </c>
      <c r="G221" s="1">
        <f>'[1]Table 7'!$U$44</f>
        <v>6035.6319999999996</v>
      </c>
    </row>
    <row r="222" spans="1:7" x14ac:dyDescent="0.3">
      <c r="A222" s="1" t="s">
        <v>8</v>
      </c>
      <c r="B222" s="1" t="s">
        <v>28</v>
      </c>
      <c r="C222" s="1" t="s">
        <v>28</v>
      </c>
      <c r="D222" s="1">
        <f t="shared" si="3"/>
        <v>1</v>
      </c>
      <c r="E222" s="2" t="s">
        <v>50</v>
      </c>
      <c r="F222" s="2" t="s">
        <v>49</v>
      </c>
      <c r="G222" s="1">
        <f>'[1]Table 7'!$U$48</f>
        <v>8000</v>
      </c>
    </row>
    <row r="223" spans="1:7" x14ac:dyDescent="0.3">
      <c r="A223" s="1" t="s">
        <v>29</v>
      </c>
      <c r="B223" s="1" t="s">
        <v>29</v>
      </c>
      <c r="C223" s="1" t="s">
        <v>29</v>
      </c>
      <c r="D223" s="1">
        <f t="shared" si="3"/>
        <v>1</v>
      </c>
      <c r="E223" s="2" t="s">
        <v>50</v>
      </c>
      <c r="F223" s="2" t="s">
        <v>49</v>
      </c>
      <c r="G223" s="1">
        <f>'[1]Table 7'!$U$52</f>
        <v>-180473.26614131778</v>
      </c>
    </row>
    <row r="224" spans="1:7" x14ac:dyDescent="0.3">
      <c r="A224" s="1" t="s">
        <v>30</v>
      </c>
      <c r="B224" s="1" t="s">
        <v>31</v>
      </c>
      <c r="C224" s="1" t="s">
        <v>32</v>
      </c>
      <c r="D224" s="1">
        <f t="shared" si="3"/>
        <v>1</v>
      </c>
      <c r="E224" s="2" t="s">
        <v>50</v>
      </c>
      <c r="F224" s="2" t="s">
        <v>49</v>
      </c>
      <c r="G224" s="1">
        <f>'[1]Table 7'!$U$60</f>
        <v>165466.12738102541</v>
      </c>
    </row>
    <row r="225" spans="1:7" x14ac:dyDescent="0.3">
      <c r="A225" s="1" t="s">
        <v>30</v>
      </c>
      <c r="B225" s="1" t="s">
        <v>31</v>
      </c>
      <c r="C225" s="1" t="s">
        <v>33</v>
      </c>
      <c r="D225" s="1">
        <f t="shared" si="3"/>
        <v>1</v>
      </c>
      <c r="E225" s="2" t="s">
        <v>50</v>
      </c>
      <c r="F225" s="2" t="s">
        <v>49</v>
      </c>
      <c r="G225" s="1">
        <f>'[1]Table 7'!$U$62</f>
        <v>28014</v>
      </c>
    </row>
    <row r="226" spans="1:7" x14ac:dyDescent="0.3">
      <c r="A226" s="1" t="s">
        <v>30</v>
      </c>
      <c r="B226" s="1" t="s">
        <v>34</v>
      </c>
      <c r="C226" s="1" t="s">
        <v>34</v>
      </c>
      <c r="D226" s="1">
        <f t="shared" si="3"/>
        <v>1</v>
      </c>
      <c r="E226" s="2" t="s">
        <v>50</v>
      </c>
      <c r="F226" s="2" t="s">
        <v>49</v>
      </c>
      <c r="G226" s="1">
        <f>'[1]Table 7'!$U$64</f>
        <v>-32827.509393790388</v>
      </c>
    </row>
    <row r="227" spans="1:7" x14ac:dyDescent="0.3">
      <c r="A227" s="1" t="s">
        <v>35</v>
      </c>
      <c r="B227" s="1" t="s">
        <v>35</v>
      </c>
      <c r="C227" s="1" t="s">
        <v>35</v>
      </c>
      <c r="D227" s="1">
        <f t="shared" si="3"/>
        <v>1</v>
      </c>
      <c r="E227" s="2" t="s">
        <v>50</v>
      </c>
      <c r="F227" s="2" t="s">
        <v>49</v>
      </c>
      <c r="G227" s="1">
        <f>'[1]Table 7'!$U$66</f>
        <v>160652.61798723502</v>
      </c>
    </row>
    <row r="228" spans="1:7" x14ac:dyDescent="0.3">
      <c r="A228" s="1" t="s">
        <v>36</v>
      </c>
      <c r="B228" s="1" t="s">
        <v>36</v>
      </c>
      <c r="C228" s="1" t="s">
        <v>36</v>
      </c>
      <c r="D228" s="1">
        <f t="shared" si="3"/>
        <v>1</v>
      </c>
      <c r="E228" s="2" t="s">
        <v>50</v>
      </c>
      <c r="F228" s="2" t="s">
        <v>49</v>
      </c>
      <c r="G228" s="1">
        <f>'[1]Table 7'!$U$68</f>
        <v>5025378.5410025781</v>
      </c>
    </row>
    <row r="229" spans="1:7" x14ac:dyDescent="0.3">
      <c r="A229" s="1" t="s">
        <v>3</v>
      </c>
      <c r="B229" s="1" t="s">
        <v>4</v>
      </c>
      <c r="C229" s="1" t="s">
        <v>5</v>
      </c>
      <c r="D229" s="1">
        <f t="shared" si="3"/>
        <v>1</v>
      </c>
      <c r="E229" s="2" t="s">
        <v>51</v>
      </c>
      <c r="F229" s="2" t="s">
        <v>49</v>
      </c>
      <c r="G229" s="1">
        <f>'[1]Table 7'!$W$14</f>
        <v>1503367.8972287988</v>
      </c>
    </row>
    <row r="230" spans="1:7" x14ac:dyDescent="0.3">
      <c r="A230" s="1" t="s">
        <v>3</v>
      </c>
      <c r="B230" s="1" t="s">
        <v>4</v>
      </c>
      <c r="C230" s="1" t="s">
        <v>6</v>
      </c>
      <c r="D230" s="1">
        <f t="shared" si="3"/>
        <v>1</v>
      </c>
      <c r="E230" s="2" t="s">
        <v>51</v>
      </c>
      <c r="F230" s="2" t="s">
        <v>49</v>
      </c>
      <c r="G230" s="1">
        <f>'[1]Table 7'!$W$15</f>
        <v>106017.33088398655</v>
      </c>
    </row>
    <row r="231" spans="1:7" x14ac:dyDescent="0.3">
      <c r="A231" s="1" t="s">
        <v>3</v>
      </c>
      <c r="B231" s="1" t="s">
        <v>7</v>
      </c>
      <c r="C231" s="1" t="s">
        <v>7</v>
      </c>
      <c r="D231" s="1">
        <f t="shared" si="3"/>
        <v>1</v>
      </c>
      <c r="E231" s="2" t="s">
        <v>51</v>
      </c>
      <c r="F231" s="2" t="s">
        <v>49</v>
      </c>
      <c r="G231" s="1">
        <f>'[1]Table 7'!$W$16</f>
        <v>284.20653869892089</v>
      </c>
    </row>
    <row r="232" spans="1:7" x14ac:dyDescent="0.3">
      <c r="A232" s="1" t="s">
        <v>8</v>
      </c>
      <c r="B232" s="1" t="s">
        <v>9</v>
      </c>
      <c r="C232" s="1" t="s">
        <v>10</v>
      </c>
      <c r="D232" s="1">
        <f t="shared" si="3"/>
        <v>1</v>
      </c>
      <c r="E232" s="2" t="s">
        <v>51</v>
      </c>
      <c r="F232" s="2" t="s">
        <v>49</v>
      </c>
      <c r="G232" s="1">
        <f>'[1]Table 7'!$W$24</f>
        <v>630454.34714185074</v>
      </c>
    </row>
    <row r="233" spans="1:7" x14ac:dyDescent="0.3">
      <c r="A233" s="1" t="s">
        <v>8</v>
      </c>
      <c r="B233" s="1" t="s">
        <v>9</v>
      </c>
      <c r="C233" s="1" t="s">
        <v>11</v>
      </c>
      <c r="D233" s="1">
        <f t="shared" si="3"/>
        <v>1</v>
      </c>
      <c r="E233" s="2" t="s">
        <v>51</v>
      </c>
      <c r="F233" s="2" t="s">
        <v>49</v>
      </c>
      <c r="G233" s="1">
        <f>'[1]Table 7'!$W$25</f>
        <v>251145.29137962591</v>
      </c>
    </row>
    <row r="234" spans="1:7" x14ac:dyDescent="0.3">
      <c r="A234" s="1" t="s">
        <v>8</v>
      </c>
      <c r="B234" s="1" t="s">
        <v>9</v>
      </c>
      <c r="C234" s="1" t="s">
        <v>12</v>
      </c>
      <c r="D234" s="1">
        <f t="shared" si="3"/>
        <v>1</v>
      </c>
      <c r="E234" s="2" t="s">
        <v>51</v>
      </c>
      <c r="F234" s="2" t="s">
        <v>49</v>
      </c>
      <c r="G234" s="1">
        <f>'[1]Table 7'!$W$26</f>
        <v>206085.28568909082</v>
      </c>
    </row>
    <row r="235" spans="1:7" x14ac:dyDescent="0.3">
      <c r="A235" s="1" t="s">
        <v>8</v>
      </c>
      <c r="B235" s="1" t="s">
        <v>13</v>
      </c>
      <c r="C235" s="1" t="s">
        <v>14</v>
      </c>
      <c r="D235" s="1">
        <f t="shared" si="3"/>
        <v>1</v>
      </c>
      <c r="E235" s="2" t="s">
        <v>51</v>
      </c>
      <c r="F235" s="2" t="s">
        <v>49</v>
      </c>
      <c r="G235" s="1">
        <f>'[1]Table 7'!$W$29</f>
        <v>138577.13257580021</v>
      </c>
    </row>
    <row r="236" spans="1:7" x14ac:dyDescent="0.3">
      <c r="A236" s="1" t="s">
        <v>8</v>
      </c>
      <c r="B236" s="1" t="s">
        <v>13</v>
      </c>
      <c r="C236" s="1" t="s">
        <v>15</v>
      </c>
      <c r="D236" s="1">
        <f t="shared" si="3"/>
        <v>1</v>
      </c>
      <c r="E236" s="2" t="s">
        <v>51</v>
      </c>
      <c r="F236" s="2" t="s">
        <v>49</v>
      </c>
      <c r="G236" s="1">
        <f>'[1]Table 7'!$W$30</f>
        <v>28068.932606171049</v>
      </c>
    </row>
    <row r="237" spans="1:7" x14ac:dyDescent="0.3">
      <c r="A237" s="1" t="s">
        <v>8</v>
      </c>
      <c r="B237" s="1" t="s">
        <v>13</v>
      </c>
      <c r="C237" s="1" t="s">
        <v>16</v>
      </c>
      <c r="D237" s="1">
        <f t="shared" si="3"/>
        <v>1</v>
      </c>
      <c r="E237" s="2" t="s">
        <v>51</v>
      </c>
      <c r="F237" s="2" t="s">
        <v>49</v>
      </c>
      <c r="G237" s="1">
        <f>'[1]Table 7'!$W$31</f>
        <v>44313.930216961264</v>
      </c>
    </row>
    <row r="238" spans="1:7" x14ac:dyDescent="0.3">
      <c r="A238" s="1" t="s">
        <v>8</v>
      </c>
      <c r="B238" s="1" t="s">
        <v>13</v>
      </c>
      <c r="C238" s="1" t="s">
        <v>17</v>
      </c>
      <c r="D238" s="1">
        <f t="shared" si="3"/>
        <v>1</v>
      </c>
      <c r="E238" s="2" t="s">
        <v>51</v>
      </c>
      <c r="F238" s="2" t="s">
        <v>49</v>
      </c>
      <c r="G238" s="1">
        <f>'[1]Table 7'!$W$32</f>
        <v>2205.828</v>
      </c>
    </row>
    <row r="239" spans="1:7" x14ac:dyDescent="0.3">
      <c r="A239" s="1" t="s">
        <v>8</v>
      </c>
      <c r="B239" s="1" t="s">
        <v>13</v>
      </c>
      <c r="C239" s="1" t="s">
        <v>18</v>
      </c>
      <c r="D239" s="1">
        <f t="shared" si="3"/>
        <v>1</v>
      </c>
      <c r="E239" s="2" t="s">
        <v>51</v>
      </c>
      <c r="F239" s="2" t="s">
        <v>49</v>
      </c>
      <c r="G239" s="1">
        <f>'[1]Table 7'!$W$33</f>
        <v>32126.205137818441</v>
      </c>
    </row>
    <row r="240" spans="1:7" x14ac:dyDescent="0.3">
      <c r="A240" s="1" t="s">
        <v>8</v>
      </c>
      <c r="B240" s="1" t="s">
        <v>13</v>
      </c>
      <c r="C240" s="1" t="s">
        <v>19</v>
      </c>
      <c r="D240" s="1">
        <f t="shared" si="3"/>
        <v>1</v>
      </c>
      <c r="E240" s="2" t="s">
        <v>51</v>
      </c>
      <c r="F240" s="2" t="s">
        <v>49</v>
      </c>
      <c r="G240" s="1">
        <f>'[1]Table 7'!$W$34</f>
        <v>40533.287607693048</v>
      </c>
    </row>
    <row r="241" spans="1:7" x14ac:dyDescent="0.3">
      <c r="A241" s="1" t="s">
        <v>8</v>
      </c>
      <c r="B241" s="1" t="s">
        <v>13</v>
      </c>
      <c r="C241" s="1" t="s">
        <v>20</v>
      </c>
      <c r="D241" s="1">
        <f t="shared" si="3"/>
        <v>1</v>
      </c>
      <c r="E241" s="2" t="s">
        <v>51</v>
      </c>
      <c r="F241" s="2" t="s">
        <v>49</v>
      </c>
      <c r="G241" s="1">
        <f>'[1]Table 7'!$W$35</f>
        <v>317496.76519128022</v>
      </c>
    </row>
    <row r="242" spans="1:7" x14ac:dyDescent="0.3">
      <c r="A242" s="1" t="s">
        <v>8</v>
      </c>
      <c r="B242" s="1" t="s">
        <v>21</v>
      </c>
      <c r="C242" s="1" t="s">
        <v>22</v>
      </c>
      <c r="D242" s="1">
        <f t="shared" si="3"/>
        <v>1</v>
      </c>
      <c r="E242" s="2" t="s">
        <v>51</v>
      </c>
      <c r="F242" s="2" t="s">
        <v>49</v>
      </c>
      <c r="G242" s="1">
        <f>'[1]Table 7'!$W$38</f>
        <v>75601.66236976083</v>
      </c>
    </row>
    <row r="243" spans="1:7" x14ac:dyDescent="0.3">
      <c r="A243" s="1" t="s">
        <v>8</v>
      </c>
      <c r="B243" s="1" t="s">
        <v>21</v>
      </c>
      <c r="C243" s="1" t="s">
        <v>23</v>
      </c>
      <c r="D243" s="1">
        <f t="shared" si="3"/>
        <v>1</v>
      </c>
      <c r="E243" s="2" t="s">
        <v>51</v>
      </c>
      <c r="F243" s="2" t="s">
        <v>49</v>
      </c>
      <c r="G243" s="1">
        <f>'[1]Table 7'!$W$39</f>
        <v>19848.417974310643</v>
      </c>
    </row>
    <row r="244" spans="1:7" x14ac:dyDescent="0.3">
      <c r="A244" s="1" t="s">
        <v>8</v>
      </c>
      <c r="B244" s="1" t="s">
        <v>21</v>
      </c>
      <c r="C244" s="1" t="s">
        <v>24</v>
      </c>
      <c r="D244" s="1">
        <f t="shared" si="3"/>
        <v>1</v>
      </c>
      <c r="E244" s="2" t="s">
        <v>51</v>
      </c>
      <c r="F244" s="2" t="s">
        <v>49</v>
      </c>
      <c r="G244" s="1">
        <f>'[1]Table 7'!$W$40</f>
        <v>446.69187506584893</v>
      </c>
    </row>
    <row r="245" spans="1:7" x14ac:dyDescent="0.3">
      <c r="A245" s="1" t="s">
        <v>8</v>
      </c>
      <c r="B245" s="1" t="s">
        <v>21</v>
      </c>
      <c r="C245" s="1" t="s">
        <v>25</v>
      </c>
      <c r="D245" s="1">
        <f t="shared" si="3"/>
        <v>1</v>
      </c>
      <c r="E245" s="2" t="s">
        <v>51</v>
      </c>
      <c r="F245" s="2" t="s">
        <v>49</v>
      </c>
      <c r="G245" s="1">
        <f>'[1]Table 7'!$W$41</f>
        <v>1344.855880661979</v>
      </c>
    </row>
    <row r="246" spans="1:7" x14ac:dyDescent="0.3">
      <c r="A246" s="1" t="s">
        <v>8</v>
      </c>
      <c r="B246" s="1" t="s">
        <v>21</v>
      </c>
      <c r="C246" s="1" t="s">
        <v>26</v>
      </c>
      <c r="D246" s="1">
        <f t="shared" si="3"/>
        <v>1</v>
      </c>
      <c r="E246" s="2" t="s">
        <v>51</v>
      </c>
      <c r="F246" s="2" t="s">
        <v>49</v>
      </c>
      <c r="G246" s="1">
        <f>'[1]Table 7'!$W$42</f>
        <v>476.87868032</v>
      </c>
    </row>
    <row r="247" spans="1:7" x14ac:dyDescent="0.3">
      <c r="A247" s="1" t="s">
        <v>8</v>
      </c>
      <c r="B247" s="1" t="s">
        <v>27</v>
      </c>
      <c r="C247" s="1" t="s">
        <v>27</v>
      </c>
      <c r="D247" s="1">
        <f t="shared" si="3"/>
        <v>1</v>
      </c>
      <c r="E247" s="2" t="s">
        <v>51</v>
      </c>
      <c r="F247" s="2" t="s">
        <v>49</v>
      </c>
      <c r="G247" s="1">
        <f>'[1]Table 7'!$W$44</f>
        <v>6229.8140000000003</v>
      </c>
    </row>
    <row r="248" spans="1:7" x14ac:dyDescent="0.3">
      <c r="A248" s="1" t="s">
        <v>8</v>
      </c>
      <c r="B248" s="1" t="s">
        <v>28</v>
      </c>
      <c r="C248" s="1" t="s">
        <v>28</v>
      </c>
      <c r="D248" s="1">
        <f t="shared" si="3"/>
        <v>1</v>
      </c>
      <c r="E248" s="2" t="s">
        <v>51</v>
      </c>
      <c r="F248" s="2" t="s">
        <v>49</v>
      </c>
      <c r="G248" s="1">
        <f>'[1]Table 7'!$W$48</f>
        <v>8000</v>
      </c>
    </row>
    <row r="249" spans="1:7" x14ac:dyDescent="0.3">
      <c r="A249" s="1" t="s">
        <v>29</v>
      </c>
      <c r="B249" s="1" t="s">
        <v>29</v>
      </c>
      <c r="C249" s="1" t="s">
        <v>29</v>
      </c>
      <c r="D249" s="1">
        <f t="shared" si="3"/>
        <v>1</v>
      </c>
      <c r="E249" s="2" t="s">
        <v>51</v>
      </c>
      <c r="F249" s="2" t="s">
        <v>49</v>
      </c>
      <c r="G249" s="1">
        <f>'[1]Table 7'!$W$52</f>
        <v>-193285.89167492697</v>
      </c>
    </row>
    <row r="250" spans="1:7" x14ac:dyDescent="0.3">
      <c r="A250" s="1" t="s">
        <v>30</v>
      </c>
      <c r="B250" s="1" t="s">
        <v>31</v>
      </c>
      <c r="C250" s="1" t="s">
        <v>32</v>
      </c>
      <c r="D250" s="1">
        <f t="shared" si="3"/>
        <v>1</v>
      </c>
      <c r="E250" s="2" t="s">
        <v>51</v>
      </c>
      <c r="F250" s="2" t="s">
        <v>49</v>
      </c>
      <c r="G250" s="1">
        <f>'[1]Table 7'!$W$60</f>
        <v>165845.9748579849</v>
      </c>
    </row>
    <row r="251" spans="1:7" x14ac:dyDescent="0.3">
      <c r="A251" s="1" t="s">
        <v>30</v>
      </c>
      <c r="B251" s="1" t="s">
        <v>31</v>
      </c>
      <c r="C251" s="1" t="s">
        <v>33</v>
      </c>
      <c r="D251" s="1">
        <f t="shared" si="3"/>
        <v>1</v>
      </c>
      <c r="E251" s="2" t="s">
        <v>51</v>
      </c>
      <c r="F251" s="2" t="s">
        <v>49</v>
      </c>
      <c r="G251" s="1">
        <f>'[1]Table 7'!$W$62</f>
        <v>-17069</v>
      </c>
    </row>
    <row r="252" spans="1:7" x14ac:dyDescent="0.3">
      <c r="A252" s="1" t="s">
        <v>30</v>
      </c>
      <c r="B252" s="1" t="s">
        <v>34</v>
      </c>
      <c r="C252" s="1" t="s">
        <v>34</v>
      </c>
      <c r="D252" s="1">
        <f t="shared" si="3"/>
        <v>1</v>
      </c>
      <c r="E252" s="2" t="s">
        <v>51</v>
      </c>
      <c r="F252" s="2" t="s">
        <v>49</v>
      </c>
      <c r="G252" s="1">
        <f>'[1]Table 7'!$W$64</f>
        <v>20568.908758590067</v>
      </c>
    </row>
    <row r="253" spans="1:7" x14ac:dyDescent="0.3">
      <c r="A253" s="1" t="s">
        <v>35</v>
      </c>
      <c r="B253" s="1" t="s">
        <v>35</v>
      </c>
      <c r="C253" s="1" t="s">
        <v>35</v>
      </c>
      <c r="D253" s="1">
        <f t="shared" si="3"/>
        <v>1</v>
      </c>
      <c r="E253" s="2" t="s">
        <v>51</v>
      </c>
      <c r="F253" s="2" t="s">
        <v>49</v>
      </c>
      <c r="G253" s="1">
        <f>'[1]Table 7'!$W$66</f>
        <v>169345.88361657495</v>
      </c>
    </row>
    <row r="254" spans="1:7" x14ac:dyDescent="0.3">
      <c r="A254" s="1" t="s">
        <v>36</v>
      </c>
      <c r="B254" s="1" t="s">
        <v>36</v>
      </c>
      <c r="C254" s="1" t="s">
        <v>36</v>
      </c>
      <c r="D254" s="1">
        <f t="shared" si="3"/>
        <v>1</v>
      </c>
      <c r="E254" s="2" t="s">
        <v>51</v>
      </c>
      <c r="F254" s="2" t="s">
        <v>49</v>
      </c>
      <c r="G254" s="1">
        <f>'[1]Table 7'!$W$68</f>
        <v>5390082.9035441224</v>
      </c>
    </row>
    <row r="255" spans="1:7" x14ac:dyDescent="0.3">
      <c r="A255" s="1" t="s">
        <v>3</v>
      </c>
      <c r="B255" s="1" t="s">
        <v>4</v>
      </c>
      <c r="C255" s="1" t="s">
        <v>5</v>
      </c>
      <c r="D255" s="1">
        <v>1</v>
      </c>
      <c r="E255" s="1" t="s">
        <v>55</v>
      </c>
      <c r="F255" s="1" t="s">
        <v>49</v>
      </c>
      <c r="G255" s="7">
        <f>'[1]Table 7'!$Y$14</f>
        <v>1622004.5239785728</v>
      </c>
    </row>
    <row r="256" spans="1:7" x14ac:dyDescent="0.3">
      <c r="A256" s="1" t="s">
        <v>3</v>
      </c>
      <c r="B256" s="1" t="s">
        <v>4</v>
      </c>
      <c r="C256" s="1" t="s">
        <v>6</v>
      </c>
      <c r="D256" s="1">
        <v>1</v>
      </c>
      <c r="E256" s="1" t="s">
        <v>55</v>
      </c>
      <c r="F256" s="1" t="s">
        <v>49</v>
      </c>
      <c r="G256" s="1">
        <f>'[1]Table 7'!$Y$15</f>
        <v>114609.88103524223</v>
      </c>
    </row>
    <row r="257" spans="1:7" x14ac:dyDescent="0.3">
      <c r="A257" s="1" t="s">
        <v>3</v>
      </c>
      <c r="B257" s="1" t="s">
        <v>7</v>
      </c>
      <c r="C257" s="1" t="s">
        <v>7</v>
      </c>
      <c r="D257" s="1">
        <v>1</v>
      </c>
      <c r="E257" s="1" t="s">
        <v>55</v>
      </c>
      <c r="F257" s="1" t="s">
        <v>49</v>
      </c>
      <c r="G257" s="7">
        <f>'[1]Table 7'!$Y$16</f>
        <v>288.08265974958823</v>
      </c>
    </row>
    <row r="258" spans="1:7" x14ac:dyDescent="0.3">
      <c r="A258" s="1" t="s">
        <v>8</v>
      </c>
      <c r="B258" s="1" t="s">
        <v>9</v>
      </c>
      <c r="C258" s="1" t="s">
        <v>10</v>
      </c>
      <c r="D258" s="1">
        <v>1</v>
      </c>
      <c r="E258" s="1" t="s">
        <v>55</v>
      </c>
      <c r="F258" s="1" t="s">
        <v>49</v>
      </c>
      <c r="G258" s="1">
        <f>'[1]Table 7'!$Y$24</f>
        <v>677258.66144542105</v>
      </c>
    </row>
    <row r="259" spans="1:7" x14ac:dyDescent="0.3">
      <c r="A259" s="1" t="s">
        <v>8</v>
      </c>
      <c r="B259" s="1" t="s">
        <v>9</v>
      </c>
      <c r="C259" s="1" t="s">
        <v>11</v>
      </c>
      <c r="D259" s="1">
        <v>1</v>
      </c>
      <c r="E259" s="1" t="s">
        <v>55</v>
      </c>
      <c r="F259" s="1" t="s">
        <v>49</v>
      </c>
      <c r="G259" s="1">
        <f>'[1]Table 7'!$Y$25</f>
        <v>269076.45911210298</v>
      </c>
    </row>
    <row r="260" spans="1:7" x14ac:dyDescent="0.3">
      <c r="A260" s="1" t="s">
        <v>8</v>
      </c>
      <c r="B260" s="1" t="s">
        <v>9</v>
      </c>
      <c r="C260" s="1" t="s">
        <v>12</v>
      </c>
      <c r="D260" s="1">
        <v>1</v>
      </c>
      <c r="E260" s="1" t="s">
        <v>55</v>
      </c>
      <c r="F260" s="1" t="s">
        <v>49</v>
      </c>
      <c r="G260" s="1">
        <f>'[1]Table 7'!$Y$26</f>
        <v>223914.5480170071</v>
      </c>
    </row>
    <row r="261" spans="1:7" x14ac:dyDescent="0.3">
      <c r="A261" s="1" t="s">
        <v>8</v>
      </c>
      <c r="B261" s="1" t="s">
        <v>13</v>
      </c>
      <c r="C261" s="1" t="s">
        <v>14</v>
      </c>
      <c r="D261" s="1">
        <v>1</v>
      </c>
      <c r="E261" s="1" t="s">
        <v>55</v>
      </c>
      <c r="F261" s="1" t="s">
        <v>49</v>
      </c>
      <c r="G261" s="1">
        <f>'[1]Table 7'!$Y$29</f>
        <v>149399.14376605066</v>
      </c>
    </row>
    <row r="262" spans="1:7" x14ac:dyDescent="0.3">
      <c r="A262" s="1" t="s">
        <v>8</v>
      </c>
      <c r="B262" s="1" t="s">
        <v>13</v>
      </c>
      <c r="C262" s="1" t="s">
        <v>15</v>
      </c>
      <c r="D262" s="1">
        <v>1</v>
      </c>
      <c r="E262" s="1" t="s">
        <v>55</v>
      </c>
      <c r="F262" s="1" t="s">
        <v>49</v>
      </c>
      <c r="G262" s="1">
        <f>'[1]Table 7'!$Y$30</f>
        <v>29710.806564546703</v>
      </c>
    </row>
    <row r="263" spans="1:7" x14ac:dyDescent="0.3">
      <c r="A263" s="1" t="s">
        <v>8</v>
      </c>
      <c r="B263" s="1" t="s">
        <v>13</v>
      </c>
      <c r="C263" s="1" t="s">
        <v>16</v>
      </c>
      <c r="D263" s="1">
        <v>1</v>
      </c>
      <c r="E263" s="1" t="s">
        <v>55</v>
      </c>
      <c r="F263" s="1" t="s">
        <v>49</v>
      </c>
      <c r="G263" s="1">
        <f>'[1]Table 7'!$Y$31</f>
        <v>46757.514845116813</v>
      </c>
    </row>
    <row r="264" spans="1:7" x14ac:dyDescent="0.3">
      <c r="A264" s="1" t="s">
        <v>8</v>
      </c>
      <c r="B264" s="1" t="s">
        <v>13</v>
      </c>
      <c r="C264" s="1" t="s">
        <v>17</v>
      </c>
      <c r="D264" s="1">
        <v>1</v>
      </c>
      <c r="E264" s="1" t="s">
        <v>55</v>
      </c>
      <c r="F264" s="1" t="s">
        <v>49</v>
      </c>
      <c r="G264" s="1">
        <f>'[1]Table 7'!$Y$32</f>
        <v>2324.6080000000002</v>
      </c>
    </row>
    <row r="265" spans="1:7" x14ac:dyDescent="0.3">
      <c r="A265" s="1" t="s">
        <v>8</v>
      </c>
      <c r="B265" s="1" t="s">
        <v>13</v>
      </c>
      <c r="C265" s="1" t="s">
        <v>18</v>
      </c>
      <c r="D265" s="1">
        <v>1</v>
      </c>
      <c r="E265" s="1" t="s">
        <v>55</v>
      </c>
      <c r="F265" s="1" t="s">
        <v>49</v>
      </c>
      <c r="G265" s="1">
        <f>'[1]Table 7'!$Y$33</f>
        <v>33919.35777485554</v>
      </c>
    </row>
    <row r="266" spans="1:7" x14ac:dyDescent="0.3">
      <c r="A266" s="1" t="s">
        <v>8</v>
      </c>
      <c r="B266" s="1" t="s">
        <v>13</v>
      </c>
      <c r="C266" s="1" t="s">
        <v>19</v>
      </c>
      <c r="D266" s="1">
        <v>1</v>
      </c>
      <c r="E266" s="1" t="s">
        <v>55</v>
      </c>
      <c r="F266" s="1" t="s">
        <v>49</v>
      </c>
      <c r="G266" s="1">
        <f>'[1]Table 7'!$Y$34</f>
        <v>43666.448178355226</v>
      </c>
    </row>
    <row r="267" spans="1:7" x14ac:dyDescent="0.3">
      <c r="A267" s="1" t="s">
        <v>8</v>
      </c>
      <c r="B267" s="1" t="s">
        <v>13</v>
      </c>
      <c r="C267" s="1" t="s">
        <v>20</v>
      </c>
      <c r="D267" s="1">
        <v>1</v>
      </c>
      <c r="E267" s="1" t="s">
        <v>55</v>
      </c>
      <c r="F267" s="1" t="s">
        <v>49</v>
      </c>
      <c r="G267" s="1">
        <f>'[1]Table 7'!$Y$35</f>
        <v>346008.74351464544</v>
      </c>
    </row>
    <row r="268" spans="1:7" x14ac:dyDescent="0.3">
      <c r="A268" s="1" t="s">
        <v>8</v>
      </c>
      <c r="B268" s="1" t="s">
        <v>21</v>
      </c>
      <c r="C268" s="1" t="s">
        <v>22</v>
      </c>
      <c r="D268" s="1">
        <v>1</v>
      </c>
      <c r="E268" s="1" t="s">
        <v>55</v>
      </c>
      <c r="F268" s="1" t="s">
        <v>49</v>
      </c>
      <c r="G268" s="1">
        <f>'[1]Table 7'!$Y$38</f>
        <v>79661.969374131484</v>
      </c>
    </row>
    <row r="269" spans="1:7" x14ac:dyDescent="0.3">
      <c r="A269" s="1" t="s">
        <v>8</v>
      </c>
      <c r="B269" s="1" t="s">
        <v>21</v>
      </c>
      <c r="C269" s="1" t="s">
        <v>23</v>
      </c>
      <c r="D269" s="1">
        <v>1</v>
      </c>
      <c r="E269" s="1" t="s">
        <v>55</v>
      </c>
      <c r="F269" s="1" t="s">
        <v>49</v>
      </c>
      <c r="G269" s="1">
        <f>'[1]Table 7'!$Y$39</f>
        <v>21346.383953183322</v>
      </c>
    </row>
    <row r="270" spans="1:7" x14ac:dyDescent="0.3">
      <c r="A270" s="1" t="s">
        <v>8</v>
      </c>
      <c r="B270" s="1" t="s">
        <v>21</v>
      </c>
      <c r="C270" s="1" t="s">
        <v>24</v>
      </c>
      <c r="D270" s="1">
        <v>1</v>
      </c>
      <c r="E270" s="1" t="s">
        <v>55</v>
      </c>
      <c r="F270" s="1" t="s">
        <v>49</v>
      </c>
      <c r="G270" s="1">
        <f>'[1]Table 7'!$Y$40</f>
        <v>465.4045795139308</v>
      </c>
    </row>
    <row r="271" spans="1:7" x14ac:dyDescent="0.3">
      <c r="A271" s="1" t="s">
        <v>8</v>
      </c>
      <c r="B271" s="1" t="s">
        <v>21</v>
      </c>
      <c r="C271" s="1" t="s">
        <v>25</v>
      </c>
      <c r="D271" s="1">
        <v>1</v>
      </c>
      <c r="E271" s="1" t="s">
        <v>55</v>
      </c>
      <c r="F271" s="1" t="s">
        <v>49</v>
      </c>
      <c r="G271" s="1">
        <f>'[1]Table 7'!$Y$41</f>
        <v>1367.7008474607769</v>
      </c>
    </row>
    <row r="272" spans="1:7" x14ac:dyDescent="0.3">
      <c r="A272" s="1" t="s">
        <v>8</v>
      </c>
      <c r="B272" s="1" t="s">
        <v>21</v>
      </c>
      <c r="C272" s="1" t="s">
        <v>26</v>
      </c>
      <c r="D272" s="1">
        <v>1</v>
      </c>
      <c r="E272" s="1" t="s">
        <v>55</v>
      </c>
      <c r="F272" s="1" t="s">
        <v>49</v>
      </c>
      <c r="G272" s="1">
        <f>'[1]Table 7'!$Y$42</f>
        <v>489.53230773760004</v>
      </c>
    </row>
    <row r="273" spans="1:7" x14ac:dyDescent="0.3">
      <c r="A273" s="1" t="s">
        <v>8</v>
      </c>
      <c r="B273" s="1" t="s">
        <v>27</v>
      </c>
      <c r="C273" s="1" t="s">
        <v>27</v>
      </c>
      <c r="D273" s="1">
        <v>1</v>
      </c>
      <c r="E273" s="1" t="s">
        <v>55</v>
      </c>
      <c r="F273" s="1" t="s">
        <v>49</v>
      </c>
      <c r="G273" s="1">
        <f>'[1]Table 7'!$Y$44</f>
        <v>6580.4920000000002</v>
      </c>
    </row>
    <row r="274" spans="1:7" x14ac:dyDescent="0.3">
      <c r="A274" s="1" t="s">
        <v>8</v>
      </c>
      <c r="B274" s="1" t="s">
        <v>28</v>
      </c>
      <c r="C274" s="1" t="s">
        <v>28</v>
      </c>
      <c r="D274" s="1">
        <v>1</v>
      </c>
      <c r="E274" s="1" t="s">
        <v>55</v>
      </c>
      <c r="F274" s="1" t="s">
        <v>49</v>
      </c>
      <c r="G274" s="8">
        <f>'[1]Table 7'!$Y$48</f>
        <v>10000</v>
      </c>
    </row>
    <row r="275" spans="1:7" x14ac:dyDescent="0.3">
      <c r="A275" s="1" t="s">
        <v>29</v>
      </c>
      <c r="B275" s="1" t="s">
        <v>29</v>
      </c>
      <c r="C275" s="1" t="s">
        <v>29</v>
      </c>
      <c r="D275" s="1">
        <v>1</v>
      </c>
      <c r="E275" s="1" t="s">
        <v>55</v>
      </c>
      <c r="F275" s="1" t="s">
        <v>49</v>
      </c>
      <c r="G275" s="8">
        <f>'[1]Table 7'!$Y$52</f>
        <v>-205045.28660656419</v>
      </c>
    </row>
    <row r="276" spans="1:7" x14ac:dyDescent="0.3">
      <c r="A276" s="1" t="s">
        <v>30</v>
      </c>
      <c r="B276" s="1" t="s">
        <v>31</v>
      </c>
      <c r="C276" s="1" t="s">
        <v>32</v>
      </c>
      <c r="D276" s="1">
        <v>1</v>
      </c>
      <c r="E276" s="1" t="s">
        <v>55</v>
      </c>
      <c r="F276" s="1" t="s">
        <v>49</v>
      </c>
      <c r="G276" s="8">
        <f>'[1]Table 7'!$Y$60</f>
        <v>2628.4804102310118</v>
      </c>
    </row>
    <row r="277" spans="1:7" x14ac:dyDescent="0.3">
      <c r="A277" s="1" t="s">
        <v>30</v>
      </c>
      <c r="B277" s="1" t="s">
        <v>31</v>
      </c>
      <c r="C277" s="1" t="s">
        <v>33</v>
      </c>
      <c r="D277" s="1">
        <v>1</v>
      </c>
      <c r="E277" s="1" t="s">
        <v>55</v>
      </c>
      <c r="F277" s="1" t="s">
        <v>49</v>
      </c>
      <c r="G277" s="8">
        <f>'[1]Table 7'!$Y$62</f>
        <v>0</v>
      </c>
    </row>
    <row r="278" spans="1:7" x14ac:dyDescent="0.3">
      <c r="A278" s="1" t="s">
        <v>30</v>
      </c>
      <c r="B278" s="1" t="s">
        <v>34</v>
      </c>
      <c r="C278" s="1" t="s">
        <v>34</v>
      </c>
      <c r="D278" s="1">
        <v>1</v>
      </c>
      <c r="E278" s="1" t="s">
        <v>55</v>
      </c>
      <c r="F278" s="1" t="s">
        <v>49</v>
      </c>
      <c r="G278" s="8">
        <f>'[1]Table 7'!$Y$64</f>
        <v>-12066.109275446626</v>
      </c>
    </row>
    <row r="279" spans="1:7" x14ac:dyDescent="0.3">
      <c r="A279" s="1" t="s">
        <v>35</v>
      </c>
      <c r="B279" s="1" t="s">
        <v>35</v>
      </c>
      <c r="C279" s="1" t="s">
        <v>35</v>
      </c>
      <c r="D279" s="1">
        <v>1</v>
      </c>
      <c r="E279" s="1" t="s">
        <v>55</v>
      </c>
      <c r="F279" s="1" t="s">
        <v>49</v>
      </c>
      <c r="G279" s="8">
        <f>'[1]Table 7'!$Y$66</f>
        <v>-9437.6288652156145</v>
      </c>
    </row>
    <row r="280" spans="1:7" x14ac:dyDescent="0.3">
      <c r="A280" s="1" t="s">
        <v>36</v>
      </c>
      <c r="B280" s="1" t="s">
        <v>36</v>
      </c>
      <c r="C280" s="1" t="s">
        <v>36</v>
      </c>
      <c r="D280" s="1">
        <v>1</v>
      </c>
      <c r="E280" s="1" t="s">
        <v>55</v>
      </c>
      <c r="F280" s="1" t="s">
        <v>49</v>
      </c>
      <c r="G280" s="8">
        <f>'[1]Table 7'!$Y$68</f>
        <v>5808342.1532018008</v>
      </c>
    </row>
  </sheetData>
  <sortState ref="A2:G261">
    <sortCondition descending="1" ref="D1:D1048576"/>
  </sortState>
  <conditionalFormatting sqref="A25:C25 A2:D2 A3:C20">
    <cfRule type="cellIs" dxfId="18" priority="11" stopIfTrue="1" operator="equal">
      <formula>"Error"</formula>
    </cfRule>
  </conditionalFormatting>
  <conditionalFormatting sqref="A51:C51 A28:C46">
    <cfRule type="cellIs" dxfId="17" priority="10" stopIfTrue="1" operator="equal">
      <formula>"Error"</formula>
    </cfRule>
  </conditionalFormatting>
  <conditionalFormatting sqref="A77:C77 A54:C72">
    <cfRule type="cellIs" dxfId="16" priority="9" stopIfTrue="1" operator="equal">
      <formula>"Error"</formula>
    </cfRule>
  </conditionalFormatting>
  <conditionalFormatting sqref="A103:C103 A80:C98">
    <cfRule type="cellIs" dxfId="15" priority="8" stopIfTrue="1" operator="equal">
      <formula>"Error"</formula>
    </cfRule>
  </conditionalFormatting>
  <conditionalFormatting sqref="A129:C129 A106:C124">
    <cfRule type="cellIs" dxfId="14" priority="7" stopIfTrue="1" operator="equal">
      <formula>"Error"</formula>
    </cfRule>
  </conditionalFormatting>
  <conditionalFormatting sqref="A155:C155 A132:C150">
    <cfRule type="cellIs" dxfId="13" priority="6" stopIfTrue="1" operator="equal">
      <formula>"Error"</formula>
    </cfRule>
  </conditionalFormatting>
  <conditionalFormatting sqref="A181:C181 A158:C176">
    <cfRule type="cellIs" dxfId="12" priority="5" stopIfTrue="1" operator="equal">
      <formula>"Error"</formula>
    </cfRule>
  </conditionalFormatting>
  <conditionalFormatting sqref="A207:C207 A184:C202">
    <cfRule type="cellIs" dxfId="11" priority="4" stopIfTrue="1" operator="equal">
      <formula>"Error"</formula>
    </cfRule>
  </conditionalFormatting>
  <conditionalFormatting sqref="A233:C233 A210:C228">
    <cfRule type="cellIs" dxfId="10" priority="3" stopIfTrue="1" operator="equal">
      <formula>"Error"</formula>
    </cfRule>
  </conditionalFormatting>
  <conditionalFormatting sqref="A236:C254">
    <cfRule type="cellIs" dxfId="9" priority="2" stopIfTrue="1" operator="equal">
      <formula>"Error"</formula>
    </cfRule>
  </conditionalFormatting>
  <conditionalFormatting sqref="D3:D254">
    <cfRule type="cellIs" dxfId="8" priority="1" stopIfTrue="1" operator="equal">
      <formula>"Error"</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Richard Makhale</cp:lastModifiedBy>
  <dcterms:created xsi:type="dcterms:W3CDTF">2017-02-22T10:53:20Z</dcterms:created>
  <dcterms:modified xsi:type="dcterms:W3CDTF">2018-02-21T09:28:46Z</dcterms:modified>
</cp:coreProperties>
</file>